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3ACA80FC-9403-40FD-9BCC-47D91C02ABDD}" xr6:coauthVersionLast="47" xr6:coauthVersionMax="47" xr10:uidLastSave="{00000000-0000-0000-0000-000000000000}"/>
  <bookViews>
    <workbookView xWindow="-108" yWindow="-108" windowWidth="23256" windowHeight="12576" xr2:uid="{00000000-000D-0000-FFFF-FFFF00000000}"/>
  </bookViews>
  <sheets>
    <sheet name="MÜFREDAT-PÇ" sheetId="1" r:id="rId1"/>
    <sheet name="Ders Değerlendirme" sheetId="3" r:id="rId2"/>
    <sheet name="PÇ Ulaşma" sheetId="4" r:id="rId3"/>
    <sheet name="İŞ YÜKÜ" sheetId="5" r:id="rId4"/>
  </sheets>
  <definedNames>
    <definedName name="_xlnm._FilterDatabase" localSheetId="0" hidden="1">'MÜFREDAT-PÇ'!$B$4:$U$71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4" l="1"/>
  <c r="C24" i="5"/>
  <c r="D24" i="5" s="1"/>
  <c r="C44" i="5"/>
  <c r="D44" i="5"/>
  <c r="B44" i="4"/>
  <c r="C44" i="4"/>
  <c r="D44" i="4"/>
  <c r="E44" i="4"/>
  <c r="F44" i="4"/>
  <c r="G44" i="4"/>
  <c r="H44" i="4"/>
  <c r="I44" i="4"/>
  <c r="J44" i="4"/>
  <c r="K44" i="4"/>
  <c r="B3" i="4"/>
  <c r="C3" i="4"/>
  <c r="D3" i="4"/>
  <c r="E3" i="4"/>
  <c r="F3" i="4"/>
  <c r="G3" i="4"/>
  <c r="H3" i="4"/>
  <c r="I3" i="4"/>
  <c r="J3" i="4"/>
  <c r="K3" i="4"/>
  <c r="B4" i="4"/>
  <c r="C4" i="4"/>
  <c r="D4" i="4"/>
  <c r="E4" i="4"/>
  <c r="F4" i="4"/>
  <c r="G4" i="4"/>
  <c r="H4" i="4"/>
  <c r="I4" i="4"/>
  <c r="J4" i="4"/>
  <c r="K4" i="4"/>
  <c r="B5" i="4"/>
  <c r="C5" i="4"/>
  <c r="D5" i="4"/>
  <c r="E5" i="4"/>
  <c r="F5" i="4"/>
  <c r="G5" i="4"/>
  <c r="H5" i="4"/>
  <c r="I5" i="4"/>
  <c r="J5" i="4"/>
  <c r="K5" i="4"/>
  <c r="B6" i="4"/>
  <c r="C6" i="4"/>
  <c r="D6" i="4"/>
  <c r="E6" i="4"/>
  <c r="F6" i="4"/>
  <c r="G6" i="4"/>
  <c r="H6" i="4"/>
  <c r="I6" i="4"/>
  <c r="J6" i="4"/>
  <c r="K6" i="4"/>
  <c r="B7" i="4"/>
  <c r="C7" i="4"/>
  <c r="D7" i="4"/>
  <c r="E7" i="4"/>
  <c r="F7" i="4"/>
  <c r="G7" i="4"/>
  <c r="H7" i="4"/>
  <c r="I7" i="4"/>
  <c r="J7" i="4"/>
  <c r="K7" i="4"/>
  <c r="B8" i="4"/>
  <c r="C8" i="4"/>
  <c r="D8" i="4"/>
  <c r="E8" i="4"/>
  <c r="F8" i="4"/>
  <c r="G8" i="4"/>
  <c r="H8" i="4"/>
  <c r="I8" i="4"/>
  <c r="J8" i="4"/>
  <c r="K8" i="4"/>
  <c r="B9" i="4"/>
  <c r="C9" i="4"/>
  <c r="D9" i="4"/>
  <c r="E9" i="4"/>
  <c r="F9" i="4"/>
  <c r="G9" i="4"/>
  <c r="H9" i="4"/>
  <c r="I9" i="4"/>
  <c r="J9" i="4"/>
  <c r="K9" i="4"/>
  <c r="B10" i="4"/>
  <c r="C10" i="4"/>
  <c r="D10" i="4"/>
  <c r="E10" i="4"/>
  <c r="F10" i="4"/>
  <c r="G10" i="4"/>
  <c r="H10" i="4"/>
  <c r="I10" i="4"/>
  <c r="J10" i="4"/>
  <c r="K10" i="4"/>
  <c r="B12" i="4"/>
  <c r="C12" i="4"/>
  <c r="D12" i="4"/>
  <c r="E12" i="4"/>
  <c r="F12" i="4"/>
  <c r="G12" i="4"/>
  <c r="H12" i="4"/>
  <c r="I12" i="4"/>
  <c r="J12" i="4"/>
  <c r="K12" i="4"/>
  <c r="B13" i="4"/>
  <c r="C13" i="4"/>
  <c r="D13" i="4"/>
  <c r="E13" i="4"/>
  <c r="F13" i="4"/>
  <c r="G13" i="4"/>
  <c r="H13" i="4"/>
  <c r="I13" i="4"/>
  <c r="J13" i="4"/>
  <c r="K13" i="4"/>
  <c r="B14" i="4"/>
  <c r="C14" i="4"/>
  <c r="D14" i="4"/>
  <c r="E14" i="4"/>
  <c r="F14" i="4"/>
  <c r="G14" i="4"/>
  <c r="H14" i="4"/>
  <c r="I14" i="4"/>
  <c r="J14" i="4"/>
  <c r="K14" i="4"/>
  <c r="B15" i="4"/>
  <c r="C15" i="4"/>
  <c r="D15" i="4"/>
  <c r="E15" i="4"/>
  <c r="F15" i="4"/>
  <c r="G15" i="4"/>
  <c r="H15" i="4"/>
  <c r="I15" i="4"/>
  <c r="J15" i="4"/>
  <c r="K15" i="4"/>
  <c r="B16" i="4"/>
  <c r="C16" i="4"/>
  <c r="D16" i="4"/>
  <c r="E16" i="4"/>
  <c r="F16" i="4"/>
  <c r="G16" i="4"/>
  <c r="H16" i="4"/>
  <c r="I16" i="4"/>
  <c r="J16" i="4"/>
  <c r="K16" i="4"/>
  <c r="B17" i="4"/>
  <c r="C17" i="4"/>
  <c r="D17" i="4"/>
  <c r="E17" i="4"/>
  <c r="F17" i="4"/>
  <c r="G17" i="4"/>
  <c r="H17" i="4"/>
  <c r="I17" i="4"/>
  <c r="J17" i="4"/>
  <c r="K17" i="4"/>
  <c r="B18" i="4"/>
  <c r="C18" i="4"/>
  <c r="D18" i="4"/>
  <c r="E18" i="4"/>
  <c r="F18" i="4"/>
  <c r="G18" i="4"/>
  <c r="H18" i="4"/>
  <c r="I18" i="4"/>
  <c r="J18" i="4"/>
  <c r="K18" i="4"/>
  <c r="B19" i="4"/>
  <c r="C19" i="4"/>
  <c r="D19" i="4"/>
  <c r="E19" i="4"/>
  <c r="F19" i="4"/>
  <c r="G19" i="4"/>
  <c r="H19" i="4"/>
  <c r="I19" i="4"/>
  <c r="J19" i="4"/>
  <c r="K19" i="4"/>
  <c r="B20" i="4"/>
  <c r="C20" i="4"/>
  <c r="D20" i="4"/>
  <c r="E20" i="4"/>
  <c r="F20" i="4"/>
  <c r="G20" i="4"/>
  <c r="H20" i="4"/>
  <c r="I20" i="4"/>
  <c r="J20" i="4"/>
  <c r="K20" i="4"/>
  <c r="B22" i="4"/>
  <c r="C22" i="4"/>
  <c r="D22" i="4"/>
  <c r="E22" i="4"/>
  <c r="F22" i="4"/>
  <c r="G22" i="4"/>
  <c r="H22" i="4"/>
  <c r="I22" i="4"/>
  <c r="J22" i="4"/>
  <c r="K22" i="4"/>
  <c r="B24" i="4"/>
  <c r="C24" i="4"/>
  <c r="D24" i="4"/>
  <c r="E24" i="4"/>
  <c r="F24" i="4"/>
  <c r="G24" i="4"/>
  <c r="H24" i="4"/>
  <c r="I24" i="4"/>
  <c r="J24" i="4"/>
  <c r="K24" i="4"/>
  <c r="B25" i="4"/>
  <c r="C25" i="4"/>
  <c r="D25" i="4"/>
  <c r="E25" i="4"/>
  <c r="F25" i="4"/>
  <c r="G25" i="4"/>
  <c r="H25" i="4"/>
  <c r="I25" i="4"/>
  <c r="J25" i="4"/>
  <c r="K25" i="4"/>
  <c r="B26" i="4"/>
  <c r="C26" i="4"/>
  <c r="D26" i="4"/>
  <c r="E26" i="4"/>
  <c r="F26" i="4"/>
  <c r="G26" i="4"/>
  <c r="H26" i="4"/>
  <c r="I26" i="4"/>
  <c r="J26" i="4"/>
  <c r="K26" i="4"/>
  <c r="B27" i="4"/>
  <c r="C27" i="4"/>
  <c r="D27" i="4"/>
  <c r="E27" i="4"/>
  <c r="F27" i="4"/>
  <c r="G27" i="4"/>
  <c r="H27" i="4"/>
  <c r="I27" i="4"/>
  <c r="J27" i="4"/>
  <c r="K27" i="4"/>
  <c r="B28" i="4"/>
  <c r="C28" i="4"/>
  <c r="D28" i="4"/>
  <c r="E28" i="4"/>
  <c r="F28" i="4"/>
  <c r="G28" i="4"/>
  <c r="H28" i="4"/>
  <c r="I28" i="4"/>
  <c r="J28" i="4"/>
  <c r="K28" i="4"/>
  <c r="B29" i="4"/>
  <c r="C29" i="4"/>
  <c r="D29" i="4"/>
  <c r="E29" i="4"/>
  <c r="F29" i="4"/>
  <c r="G29" i="4"/>
  <c r="H29" i="4"/>
  <c r="I29" i="4"/>
  <c r="J29" i="4"/>
  <c r="K29" i="4"/>
  <c r="B30" i="4"/>
  <c r="C30" i="4"/>
  <c r="D30" i="4"/>
  <c r="E30" i="4"/>
  <c r="F30" i="4"/>
  <c r="G30" i="4"/>
  <c r="H30" i="4"/>
  <c r="I30" i="4"/>
  <c r="J30" i="4"/>
  <c r="K30" i="4"/>
  <c r="B31" i="4"/>
  <c r="C31" i="4"/>
  <c r="D31" i="4"/>
  <c r="E31" i="4"/>
  <c r="F31" i="4"/>
  <c r="G31" i="4"/>
  <c r="H31" i="4"/>
  <c r="I31" i="4"/>
  <c r="J31" i="4"/>
  <c r="K31" i="4"/>
  <c r="B32" i="4"/>
  <c r="C32" i="4"/>
  <c r="D32" i="4"/>
  <c r="E32" i="4"/>
  <c r="F32" i="4"/>
  <c r="G32" i="4"/>
  <c r="H32" i="4"/>
  <c r="I32" i="4"/>
  <c r="J32" i="4"/>
  <c r="K32" i="4"/>
  <c r="B34" i="4"/>
  <c r="C34" i="4"/>
  <c r="D34" i="4"/>
  <c r="E34" i="4"/>
  <c r="F34" i="4"/>
  <c r="G34" i="4"/>
  <c r="H34" i="4"/>
  <c r="I34" i="4"/>
  <c r="J34" i="4"/>
  <c r="K34" i="4"/>
  <c r="B35" i="4"/>
  <c r="C35" i="4"/>
  <c r="D35" i="4"/>
  <c r="E35" i="4"/>
  <c r="F35" i="4"/>
  <c r="G35" i="4"/>
  <c r="H35" i="4"/>
  <c r="I35" i="4"/>
  <c r="J35" i="4"/>
  <c r="K35" i="4"/>
  <c r="B36" i="4"/>
  <c r="C36" i="4"/>
  <c r="D36" i="4"/>
  <c r="E36" i="4"/>
  <c r="F36" i="4"/>
  <c r="G36" i="4"/>
  <c r="H36" i="4"/>
  <c r="I36" i="4"/>
  <c r="J36" i="4"/>
  <c r="K36" i="4"/>
  <c r="B37" i="4"/>
  <c r="C37" i="4"/>
  <c r="D37" i="4"/>
  <c r="E37" i="4"/>
  <c r="F37" i="4"/>
  <c r="G37" i="4"/>
  <c r="H37" i="4"/>
  <c r="I37" i="4"/>
  <c r="J37" i="4"/>
  <c r="K37" i="4"/>
  <c r="B38" i="4"/>
  <c r="C38" i="4"/>
  <c r="D38" i="4"/>
  <c r="E38" i="4"/>
  <c r="F38" i="4"/>
  <c r="G38" i="4"/>
  <c r="H38" i="4"/>
  <c r="I38" i="4"/>
  <c r="J38" i="4"/>
  <c r="K38" i="4"/>
  <c r="B39" i="4"/>
  <c r="C39" i="4"/>
  <c r="D39" i="4"/>
  <c r="E39" i="4"/>
  <c r="F39" i="4"/>
  <c r="G39" i="4"/>
  <c r="H39" i="4"/>
  <c r="I39" i="4"/>
  <c r="J39" i="4"/>
  <c r="K39" i="4"/>
  <c r="B40" i="4"/>
  <c r="C40" i="4"/>
  <c r="D40" i="4"/>
  <c r="E40" i="4"/>
  <c r="F40" i="4"/>
  <c r="G40" i="4"/>
  <c r="H40" i="4"/>
  <c r="I40" i="4"/>
  <c r="J40" i="4"/>
  <c r="K40" i="4"/>
  <c r="B41" i="4"/>
  <c r="C41" i="4"/>
  <c r="D41" i="4"/>
  <c r="E41" i="4"/>
  <c r="F41" i="4"/>
  <c r="G41" i="4"/>
  <c r="H41" i="4"/>
  <c r="I41" i="4"/>
  <c r="J41" i="4"/>
  <c r="K41" i="4"/>
  <c r="B43" i="4"/>
  <c r="C43" i="4"/>
  <c r="D43" i="4"/>
  <c r="E43" i="4"/>
  <c r="F43" i="4"/>
  <c r="G43" i="4"/>
  <c r="H43" i="4"/>
  <c r="I43" i="4"/>
  <c r="J43" i="4"/>
  <c r="K43" i="4"/>
  <c r="B45" i="4"/>
  <c r="C45" i="4"/>
  <c r="D45" i="4"/>
  <c r="E45" i="4"/>
  <c r="F45" i="4"/>
  <c r="G45" i="4"/>
  <c r="H45" i="4"/>
  <c r="I45" i="4"/>
  <c r="J45" i="4"/>
  <c r="K45" i="4"/>
  <c r="B46" i="4"/>
  <c r="C46" i="4"/>
  <c r="D46" i="4"/>
  <c r="E46" i="4"/>
  <c r="F46" i="4"/>
  <c r="G46" i="4"/>
  <c r="H46" i="4"/>
  <c r="I46" i="4"/>
  <c r="J46" i="4"/>
  <c r="K46" i="4"/>
  <c r="B47" i="4"/>
  <c r="C47" i="4"/>
  <c r="D47" i="4"/>
  <c r="E47" i="4"/>
  <c r="F47" i="4"/>
  <c r="G47" i="4"/>
  <c r="H47" i="4"/>
  <c r="I47" i="4"/>
  <c r="J47" i="4"/>
  <c r="K47" i="4"/>
  <c r="B48" i="4"/>
  <c r="C48" i="4"/>
  <c r="D48" i="4"/>
  <c r="E48" i="4"/>
  <c r="F48" i="4"/>
  <c r="G48" i="4"/>
  <c r="H48" i="4"/>
  <c r="I48" i="4"/>
  <c r="J48" i="4"/>
  <c r="K48" i="4"/>
  <c r="B50" i="4"/>
  <c r="C50" i="4"/>
  <c r="D50" i="4"/>
  <c r="E50" i="4"/>
  <c r="F50" i="4"/>
  <c r="G50" i="4"/>
  <c r="H50" i="4"/>
  <c r="I50" i="4"/>
  <c r="J50" i="4"/>
  <c r="K50" i="4"/>
  <c r="B52" i="4"/>
  <c r="C52" i="4"/>
  <c r="D52" i="4"/>
  <c r="E52" i="4"/>
  <c r="F52" i="4"/>
  <c r="G52" i="4"/>
  <c r="H52" i="4"/>
  <c r="I52" i="4"/>
  <c r="J52" i="4"/>
  <c r="K52" i="4"/>
  <c r="B53" i="4"/>
  <c r="C53" i="4"/>
  <c r="D53" i="4"/>
  <c r="E53" i="4"/>
  <c r="F53" i="4"/>
  <c r="G53" i="4"/>
  <c r="H53" i="4"/>
  <c r="I53" i="4"/>
  <c r="J53" i="4"/>
  <c r="K53" i="4"/>
  <c r="B54" i="4"/>
  <c r="C54" i="4"/>
  <c r="D54" i="4"/>
  <c r="E54" i="4"/>
  <c r="F54" i="4"/>
  <c r="G54" i="4"/>
  <c r="H54" i="4"/>
  <c r="I54" i="4"/>
  <c r="J54" i="4"/>
  <c r="K54" i="4"/>
  <c r="B55" i="4"/>
  <c r="C55" i="4"/>
  <c r="D55" i="4"/>
  <c r="E55" i="4"/>
  <c r="F55" i="4"/>
  <c r="G55" i="4"/>
  <c r="H55" i="4"/>
  <c r="I55" i="4"/>
  <c r="J55" i="4"/>
  <c r="K55" i="4"/>
  <c r="B56" i="4"/>
  <c r="C56" i="4"/>
  <c r="D56" i="4"/>
  <c r="E56" i="4"/>
  <c r="F56" i="4"/>
  <c r="G56" i="4"/>
  <c r="H56" i="4"/>
  <c r="I56" i="4"/>
  <c r="J56" i="4"/>
  <c r="K56" i="4"/>
  <c r="B57" i="4"/>
  <c r="C57" i="4"/>
  <c r="D57" i="4"/>
  <c r="E57" i="4"/>
  <c r="F57" i="4"/>
  <c r="G57" i="4"/>
  <c r="H57" i="4"/>
  <c r="I57" i="4"/>
  <c r="J57" i="4"/>
  <c r="K57" i="4"/>
  <c r="B58" i="4"/>
  <c r="C58" i="4"/>
  <c r="D58" i="4"/>
  <c r="E58" i="4"/>
  <c r="F58" i="4"/>
  <c r="G58" i="4"/>
  <c r="H58" i="4"/>
  <c r="I58" i="4"/>
  <c r="J58" i="4"/>
  <c r="K58" i="4"/>
  <c r="B59" i="4"/>
  <c r="C59" i="4"/>
  <c r="D59" i="4"/>
  <c r="E59" i="4"/>
  <c r="F59" i="4"/>
  <c r="G59" i="4"/>
  <c r="H59" i="4"/>
  <c r="I59" i="4"/>
  <c r="J59" i="4"/>
  <c r="K59" i="4"/>
  <c r="B60" i="4"/>
  <c r="C60" i="4"/>
  <c r="D60" i="4"/>
  <c r="E60" i="4"/>
  <c r="F60" i="4"/>
  <c r="G60" i="4"/>
  <c r="H60" i="4"/>
  <c r="I60" i="4"/>
  <c r="J60" i="4"/>
  <c r="K60" i="4"/>
  <c r="B63" i="4"/>
  <c r="C63" i="4"/>
  <c r="D63" i="4"/>
  <c r="E63" i="4"/>
  <c r="F63" i="4"/>
  <c r="G63" i="4"/>
  <c r="H63" i="4"/>
  <c r="I63" i="4"/>
  <c r="J63" i="4"/>
  <c r="K63" i="4"/>
  <c r="B64" i="4"/>
  <c r="C64" i="4"/>
  <c r="D64" i="4"/>
  <c r="E64" i="4"/>
  <c r="F64" i="4"/>
  <c r="G64" i="4"/>
  <c r="H64" i="4"/>
  <c r="I64" i="4"/>
  <c r="J64" i="4"/>
  <c r="K64" i="4"/>
  <c r="B65" i="4"/>
  <c r="C65" i="4"/>
  <c r="D65" i="4"/>
  <c r="E65" i="4"/>
  <c r="F65" i="4"/>
  <c r="G65" i="4"/>
  <c r="H65" i="4"/>
  <c r="I65" i="4"/>
  <c r="J65" i="4"/>
  <c r="K65" i="4"/>
  <c r="B66" i="4"/>
  <c r="C66" i="4"/>
  <c r="D66" i="4"/>
  <c r="E66" i="4"/>
  <c r="F66" i="4"/>
  <c r="G66" i="4"/>
  <c r="H66" i="4"/>
  <c r="I66" i="4"/>
  <c r="J66" i="4"/>
  <c r="K66" i="4"/>
  <c r="B67" i="4"/>
  <c r="C67" i="4"/>
  <c r="D67" i="4"/>
  <c r="E67" i="4"/>
  <c r="F67" i="4"/>
  <c r="G67" i="4"/>
  <c r="H67" i="4"/>
  <c r="I67" i="4"/>
  <c r="J67" i="4"/>
  <c r="K67" i="4"/>
  <c r="B68" i="4"/>
  <c r="C68" i="4"/>
  <c r="D68" i="4"/>
  <c r="E68" i="4"/>
  <c r="F68" i="4"/>
  <c r="G68" i="4"/>
  <c r="H68" i="4"/>
  <c r="I68" i="4"/>
  <c r="J68" i="4"/>
  <c r="K68" i="4"/>
  <c r="C15" i="5"/>
  <c r="D15" i="5" s="1"/>
  <c r="C14" i="5"/>
  <c r="D14" i="5" s="1"/>
  <c r="C3" i="5"/>
  <c r="D3" i="5" s="1"/>
  <c r="C4" i="5"/>
  <c r="D4" i="5" s="1"/>
  <c r="C5" i="5"/>
  <c r="D5" i="5" s="1"/>
  <c r="C6" i="5"/>
  <c r="D6" i="5" s="1"/>
  <c r="C7" i="5"/>
  <c r="D7" i="5" s="1"/>
  <c r="C8" i="5"/>
  <c r="D8" i="5" s="1"/>
  <c r="C9" i="5"/>
  <c r="D9" i="5" s="1"/>
  <c r="C10" i="5"/>
  <c r="D10" i="5" s="1"/>
  <c r="C11" i="5"/>
  <c r="D11" i="5" s="1"/>
  <c r="C12" i="5"/>
  <c r="D12" i="5" s="1"/>
  <c r="C13" i="5"/>
  <c r="D13" i="5" s="1"/>
  <c r="C16" i="5"/>
  <c r="D16" i="5" s="1"/>
  <c r="C17" i="5"/>
  <c r="D17" i="5" s="1"/>
  <c r="C18" i="5"/>
  <c r="D18" i="5" s="1"/>
  <c r="C19" i="5"/>
  <c r="D19" i="5" s="1"/>
  <c r="C20" i="5"/>
  <c r="D20" i="5" s="1"/>
  <c r="C21" i="5"/>
  <c r="D21" i="5" s="1"/>
  <c r="C22" i="5"/>
  <c r="D22" i="5" s="1"/>
  <c r="C23" i="5"/>
  <c r="D23" i="5" s="1"/>
  <c r="C25" i="5"/>
  <c r="D25" i="5" s="1"/>
  <c r="C26" i="5"/>
  <c r="D26" i="5" s="1"/>
  <c r="C27" i="5"/>
  <c r="D27" i="5" s="1"/>
  <c r="C28" i="5"/>
  <c r="D28" i="5" s="1"/>
  <c r="C29" i="5"/>
  <c r="D29" i="5" s="1"/>
  <c r="C30" i="5"/>
  <c r="D30" i="5" s="1"/>
  <c r="C31" i="5"/>
  <c r="D31" i="5" s="1"/>
  <c r="C32" i="5"/>
  <c r="D32" i="5" s="1"/>
  <c r="C33" i="5"/>
  <c r="D33" i="5" s="1"/>
  <c r="C34" i="5"/>
  <c r="D34" i="5" s="1"/>
  <c r="C35" i="5"/>
  <c r="D35" i="5" s="1"/>
  <c r="C36" i="5"/>
  <c r="D36" i="5" s="1"/>
  <c r="C37" i="5"/>
  <c r="D37" i="5" s="1"/>
  <c r="C38" i="5"/>
  <c r="D38" i="5" s="1"/>
  <c r="C39" i="5"/>
  <c r="D39" i="5" s="1"/>
  <c r="C40" i="5"/>
  <c r="D40" i="5" s="1"/>
  <c r="C41" i="5"/>
  <c r="D41" i="5" s="1"/>
  <c r="C42" i="5"/>
  <c r="D42" i="5" s="1"/>
  <c r="C43" i="5"/>
  <c r="D43" i="5" s="1"/>
  <c r="C45" i="5"/>
  <c r="D45" i="5" s="1"/>
  <c r="C46" i="5"/>
  <c r="D46" i="5" s="1"/>
  <c r="C47" i="5"/>
  <c r="D47" i="5" s="1"/>
  <c r="C48" i="5"/>
  <c r="D48" i="5" s="1"/>
  <c r="C49" i="5"/>
  <c r="D49" i="5" s="1"/>
  <c r="C50" i="5"/>
  <c r="D50" i="5" s="1"/>
  <c r="C51" i="5"/>
  <c r="D51" i="5" s="1"/>
  <c r="C52" i="5"/>
  <c r="D52" i="5" s="1"/>
  <c r="C53" i="5"/>
  <c r="D53" i="5" s="1"/>
  <c r="C54" i="5"/>
  <c r="D54" i="5" s="1"/>
  <c r="C55" i="5"/>
  <c r="C56" i="5"/>
  <c r="D56" i="5" s="1"/>
  <c r="C57" i="5"/>
  <c r="D57" i="5" s="1"/>
  <c r="C58" i="5"/>
  <c r="D58" i="5" s="1"/>
  <c r="C59" i="5"/>
  <c r="D59" i="5" s="1"/>
  <c r="C60" i="5"/>
  <c r="D60" i="5" s="1"/>
  <c r="C61" i="5"/>
  <c r="D61" i="5" s="1"/>
  <c r="C62" i="5"/>
  <c r="D62" i="5" s="1"/>
  <c r="C63" i="5"/>
  <c r="D63" i="5" s="1"/>
  <c r="C64" i="5"/>
  <c r="D64" i="5" s="1"/>
  <c r="C65" i="5"/>
  <c r="D65" i="5" s="1"/>
  <c r="C66" i="5"/>
  <c r="D66" i="5" s="1"/>
  <c r="C67" i="5"/>
  <c r="D67" i="5" s="1"/>
  <c r="C68" i="5"/>
  <c r="D68" i="5" s="1"/>
  <c r="C2" i="5"/>
  <c r="D2" i="5" s="1"/>
  <c r="K2" i="4"/>
  <c r="J2" i="4"/>
  <c r="I2" i="4"/>
  <c r="H2" i="4"/>
  <c r="G2" i="4"/>
  <c r="F2" i="4"/>
  <c r="E2" i="4"/>
  <c r="D2" i="4"/>
  <c r="C2" i="4"/>
</calcChain>
</file>

<file path=xl/sharedStrings.xml><?xml version="1.0" encoding="utf-8"?>
<sst xmlns="http://schemas.openxmlformats.org/spreadsheetml/2006/main" count="702" uniqueCount="172">
  <si>
    <t>T</t>
  </si>
  <si>
    <t>U</t>
  </si>
  <si>
    <t>K</t>
  </si>
  <si>
    <t>AKTS</t>
  </si>
  <si>
    <t>Z/S</t>
  </si>
  <si>
    <t>PÇ1</t>
  </si>
  <si>
    <t>PÇ2</t>
  </si>
  <si>
    <t>PÇ3</t>
  </si>
  <si>
    <t>PÇ4</t>
  </si>
  <si>
    <t>PÇ5</t>
  </si>
  <si>
    <t>PÇ6</t>
  </si>
  <si>
    <t>PÇ7</t>
  </si>
  <si>
    <t>PÇ8</t>
  </si>
  <si>
    <t>PÇ9</t>
  </si>
  <si>
    <t>PÇ10</t>
  </si>
  <si>
    <t>Z</t>
  </si>
  <si>
    <t>Ders Kodu</t>
  </si>
  <si>
    <t>Ders Adı</t>
  </si>
  <si>
    <t>HEM107</t>
  </si>
  <si>
    <t>HEM105</t>
  </si>
  <si>
    <t>HEM109</t>
  </si>
  <si>
    <t>KARİYER PLANLAMA</t>
  </si>
  <si>
    <t>FİZYOLOJİ</t>
  </si>
  <si>
    <t>YABANCI DİL I</t>
  </si>
  <si>
    <t>TUR100</t>
  </si>
  <si>
    <t>ATA100</t>
  </si>
  <si>
    <t>HEM100</t>
  </si>
  <si>
    <t>KRY100</t>
  </si>
  <si>
    <t>HEM121</t>
  </si>
  <si>
    <t>ING110</t>
  </si>
  <si>
    <t>SEC103</t>
  </si>
  <si>
    <t>SEÇMELİ DERS</t>
  </si>
  <si>
    <t>S</t>
  </si>
  <si>
    <t>ING112</t>
  </si>
  <si>
    <t>YABANCI DİL II</t>
  </si>
  <si>
    <t>ATA102</t>
  </si>
  <si>
    <t>HEM124</t>
  </si>
  <si>
    <t>HEMŞİRELİK ESASLARI</t>
  </si>
  <si>
    <t>HEM106</t>
  </si>
  <si>
    <t>TUR102</t>
  </si>
  <si>
    <t>ORTAK SEÇMELİ DERS</t>
  </si>
  <si>
    <t>OSD102</t>
  </si>
  <si>
    <t>SEC104</t>
  </si>
  <si>
    <t>HEM205</t>
  </si>
  <si>
    <t>HEM203</t>
  </si>
  <si>
    <t>HEM233</t>
  </si>
  <si>
    <t>İÇ HASTALIKLARI HEMŞİRELİĞİ</t>
  </si>
  <si>
    <t>HEM235</t>
  </si>
  <si>
    <t>CERRAHİ HASTALIKLAR HEMŞİRELİĞİ</t>
  </si>
  <si>
    <t>HEM207</t>
  </si>
  <si>
    <t>MESLEKİ İNGİLİZCE I</t>
  </si>
  <si>
    <t>SEC203</t>
  </si>
  <si>
    <t>HEM204</t>
  </si>
  <si>
    <t>MESLEKİ İNGİLİZCE II</t>
  </si>
  <si>
    <t>HEM230</t>
  </si>
  <si>
    <t>DOĞUM, KADIN SAĞLIĞI VE HASTALIKLARI HEMŞİRELİĞİ</t>
  </si>
  <si>
    <t>HEM234</t>
  </si>
  <si>
    <t>ÇOCUK SAĞLIĞI VE HASTALIKLARI HEMŞİRELİĞİ</t>
  </si>
  <si>
    <t>HEM239</t>
  </si>
  <si>
    <t>ENFEKSİYON HASTALIKLARINDA BAKIM</t>
  </si>
  <si>
    <t>SEC204</t>
  </si>
  <si>
    <t>HEM303</t>
  </si>
  <si>
    <t>HEM305</t>
  </si>
  <si>
    <t>HEM327</t>
  </si>
  <si>
    <t>HEM339</t>
  </si>
  <si>
    <t>RUH SAĞLIĞI HASTALIKLARI HEMŞİRELİĞİ</t>
  </si>
  <si>
    <t>OSD301</t>
  </si>
  <si>
    <t>SEC303</t>
  </si>
  <si>
    <t>HEM334</t>
  </si>
  <si>
    <t>HALK SAĞLIĞI HEMŞİRELİĞİ</t>
  </si>
  <si>
    <t>HEM302</t>
  </si>
  <si>
    <t>HEM326</t>
  </si>
  <si>
    <t>HEM322</t>
  </si>
  <si>
    <t>SEC304</t>
  </si>
  <si>
    <t>HEM421</t>
  </si>
  <si>
    <t>HEMŞİRELİK MESLEK UYGULAMALARI I</t>
  </si>
  <si>
    <t>HEM420</t>
  </si>
  <si>
    <t>Ölçme Türü</t>
  </si>
  <si>
    <t>Sınav, Ödev</t>
  </si>
  <si>
    <t>Sınav</t>
  </si>
  <si>
    <t>DERSLER</t>
  </si>
  <si>
    <t>HAM NOT</t>
  </si>
  <si>
    <t>İŞ YÜKÜ</t>
  </si>
  <si>
    <t>DERS ÇIKTISI</t>
  </si>
  <si>
    <t xml:space="preserve">TÜRK DİLİ I </t>
  </si>
  <si>
    <t>HESAPLANAN</t>
  </si>
  <si>
    <t>FARK</t>
  </si>
  <si>
    <t xml:space="preserve">HİSTOLOJİ </t>
  </si>
  <si>
    <t xml:space="preserve">BİYOKİMYA </t>
  </si>
  <si>
    <t xml:space="preserve">HEMŞİRELİĞE GİRİŞ </t>
  </si>
  <si>
    <t xml:space="preserve">ATATÜRK İLKELERİ VE İNKILAP TARİHİ I </t>
  </si>
  <si>
    <t xml:space="preserve">ANATOMİ </t>
  </si>
  <si>
    <t xml:space="preserve">ATATÜRK İLKELERİ VE İNKILAP TARİHİ II </t>
  </si>
  <si>
    <t>MİKROBİYOLOJİ/PARAZİTOLOJİ</t>
  </si>
  <si>
    <t xml:space="preserve">PATOLOJİ </t>
  </si>
  <si>
    <t xml:space="preserve">FARMAKOLOJİ </t>
  </si>
  <si>
    <t xml:space="preserve">EPİDEMİYOLOJİ </t>
  </si>
  <si>
    <t xml:space="preserve">HEMŞİRELİKTE ÖĞRETİM </t>
  </si>
  <si>
    <t xml:space="preserve">HEMŞİRELİKTE ARAŞTIRMA YÖNTEMLERİ </t>
  </si>
  <si>
    <t xml:space="preserve">BİYOİSTATİSTİK </t>
  </si>
  <si>
    <t xml:space="preserve">HEMŞİRELİKTE YÖNETİM </t>
  </si>
  <si>
    <t xml:space="preserve">İLK YARDIM </t>
  </si>
  <si>
    <t>HEMŞİRELİK MESLEK UYGULAMALARI II</t>
  </si>
  <si>
    <t xml:space="preserve">TÜRK DİLİ II </t>
  </si>
  <si>
    <t>Sağlık Sosyolojisi Ve Tıbbi Ant.</t>
  </si>
  <si>
    <t>HEM111</t>
  </si>
  <si>
    <t xml:space="preserve">Bilim Tarihi </t>
  </si>
  <si>
    <t>TOPLUMSAL DUYARLILIK</t>
  </si>
  <si>
    <t>HEM120</t>
  </si>
  <si>
    <t>BAĞIMLILIK VE HEMŞİRELİK</t>
  </si>
  <si>
    <t>TEMEL BİLGİ VE İLETİŞİM TEKNOLOJİSİ KULLANIMI</t>
  </si>
  <si>
    <t>HEM126</t>
  </si>
  <si>
    <t>HEM102</t>
  </si>
  <si>
    <t>FZT-SD50</t>
  </si>
  <si>
    <t>YAPAY ZEKA GİRİŞ</t>
  </si>
  <si>
    <t>HEM 211</t>
  </si>
  <si>
    <t>Palyatif Bakım</t>
  </si>
  <si>
    <t>HEM 213</t>
  </si>
  <si>
    <t>Onkoloji Hemşireliği</t>
  </si>
  <si>
    <t>HEM 221</t>
  </si>
  <si>
    <t>Ağrı ve Ağrı Kesiciler</t>
  </si>
  <si>
    <t>HEM229</t>
  </si>
  <si>
    <t>Hemşirelikte İnovasyon</t>
  </si>
  <si>
    <t>HEMŞİRELİKTE ETİK VE DEĞERLER</t>
  </si>
  <si>
    <t>JİNEKOLOJİK ONKOLOJİ</t>
  </si>
  <si>
    <t>HEM224</t>
  </si>
  <si>
    <t>HEM232</t>
  </si>
  <si>
    <t>YAŞAM BOYU SPOR</t>
  </si>
  <si>
    <t>BDY-SD7</t>
  </si>
  <si>
    <t>KANITA DAYALI HEMŞİRELİK</t>
  </si>
  <si>
    <t>ERGEN SAĞLIĞI</t>
  </si>
  <si>
    <t>ÇOCUK ACİL VE YOĞUN BAKIM</t>
  </si>
  <si>
    <t>YENİDOĞAN VE HASTALIKLARI</t>
  </si>
  <si>
    <t>HEM320</t>
  </si>
  <si>
    <t>HEM316</t>
  </si>
  <si>
    <t>HEM308</t>
  </si>
  <si>
    <t>HEM310</t>
  </si>
  <si>
    <t>KRONİK HASTALIKLAR VE YAŞAM KALİTESİ</t>
  </si>
  <si>
    <t>CİNSEL SAĞLIK/ÜREME SAĞLIĞI</t>
  </si>
  <si>
    <t>HEM309</t>
  </si>
  <si>
    <t>AMELİYATHANE HEMŞİRELİĞİ</t>
  </si>
  <si>
    <t>HEM311</t>
  </si>
  <si>
    <t>ANNE VE ÇOCUK BESLENMESİ</t>
  </si>
  <si>
    <t>HEM317</t>
  </si>
  <si>
    <t>HEM307</t>
  </si>
  <si>
    <t>HEMŞİRELİK TARİHİ VE DEONTOLOJİ</t>
  </si>
  <si>
    <t>HEM123</t>
  </si>
  <si>
    <t>DRAMA</t>
  </si>
  <si>
    <t>DERS DEĞERLENDİRME (MEM.)</t>
  </si>
  <si>
    <t>HEM115</t>
  </si>
  <si>
    <t>KENDİNİ TANIMA VE ETKİLİ İLETİŞİM YÖNTEMLERİ</t>
  </si>
  <si>
    <t>PROGRAM ÇIKTI ULAŞMA (SAPMA)</t>
  </si>
  <si>
    <t>Vaka Sunumu, Ödev</t>
  </si>
  <si>
    <t>Beden Dili ve Etkili İletişim</t>
  </si>
  <si>
    <t>Probleme Dayalı/Derse Dayalı/Entegre/Komite</t>
  </si>
  <si>
    <t>Uzaktan/Yüz Yüze</t>
  </si>
  <si>
    <t>Öğrenci Sayısı En Fazla</t>
  </si>
  <si>
    <t>Meslek</t>
  </si>
  <si>
    <t>Diğer</t>
  </si>
  <si>
    <t>DD</t>
  </si>
  <si>
    <t>Uzaktan</t>
  </si>
  <si>
    <t>Yüz Yüze</t>
  </si>
  <si>
    <t>Seçmeli</t>
  </si>
  <si>
    <t>Temel Bilim</t>
  </si>
  <si>
    <t>PROGRAM ÇIKTILARI</t>
  </si>
  <si>
    <t>Temel Bilim BİLİM: Anatomi, fizyoloji, biyokimya, farmakoloji, patoloji ve mikrobiyoloji gibi dersler kapsamında, hemşirelik uygulamalarının bilimsel Temel Bilimini oluşturan insan vücudunun yapısı, işleyişi ve hastalık mekanizmaları hakkında teorik bilgi ve kavrayış geliştirilir. MESLEK: Mesleki dersler, hemşirelerin mesleki rol ve sorumlulukları kapsamında uygulamaya dönük bilgi, beceri ve tutumları kazandıran derslerdir. Bu dersler klinik ve pratik uygulamaya doğrudan ilişkilidir. DİĞER: Diğer dersler, hemşirelerin Diğer kültür, kişisel ve sosyal yetkinlikleri geliştirecek, ancak doğrudan mesleki uygulaması olmayan derslerdir. Bu kategori tıp tarihi, İnsan hakları, istatistik, bilgisayar kullanımı, yabancı dil ve benzeri konuları kapsar.</t>
  </si>
  <si>
    <t>Diğer/Temel Bilim/Meslek/Diğer</t>
  </si>
  <si>
    <t>Temel Bilim BİLGİ VE İLETİŞİM TEKNOLOJİSİ KULLANIMI</t>
  </si>
  <si>
    <t xml:space="preserve">Temel Bilim </t>
  </si>
  <si>
    <t>Sına, Ödev</t>
  </si>
  <si>
    <t>Sınav (Yazılı-Uygulama), Ödev</t>
  </si>
  <si>
    <t>Sınav, Sunum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</si>
</sst>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Times New Roman"/>
      <family val="1"/>
      <charset val="162"/>
    </font>
    <font>
      <b/>
      <sz val="11"/>
      <color theme="1"/>
      <name val="Times New Roman"/>
      <family val="1"/>
      <charset val="162"/>
    </font>
    <font>
      <b/>
      <sz val="11"/>
      <color theme="1"/>
      <name val="Calibri"/>
      <family val="2"/>
      <charset val="162"/>
      <scheme val="minor"/>
    </font>
    <font>
      <sz val="12"/>
      <color theme="1"/>
      <name val="Times New Roman"/>
      <family val="1"/>
      <charset val="162"/>
    </font>
    <font>
      <sz val="11"/>
      <color rgb="FF000000"/>
      <name val="Times New Roman"/>
      <family val="1"/>
      <charset val="162"/>
    </font>
    <font>
      <sz val="11"/>
      <color rgb="FF000000"/>
      <name val="Calibri"/>
      <family val="2"/>
      <charset val="162"/>
      <scheme val="minor"/>
    </font>
    <font>
      <sz val="10"/>
      <color theme="1"/>
      <name val="Times New Roman"/>
      <family val="1"/>
      <charset val="162"/>
    </font>
    <font>
      <sz val="10.5"/>
      <color theme="1"/>
      <name val="ArialNormal"/>
      <charset val="162"/>
    </font>
    <font>
      <sz val="9"/>
      <color rgb="FF000000"/>
      <name val="Times New Roman"/>
      <family val="1"/>
      <charset val="162"/>
    </font>
    <font>
      <sz val="10"/>
      <color rgb="FF000000"/>
      <name val="Times New Roman"/>
      <family val="1"/>
      <charset val="162"/>
    </font>
    <font>
      <sz val="10"/>
      <color rgb="FF000000"/>
      <name val="Arial"/>
      <family val="2"/>
      <charset val="162"/>
    </font>
    <font>
      <b/>
      <sz val="11"/>
      <color rgb="FFFFFFFF"/>
      <name val="Calibri"/>
      <family val="2"/>
      <charset val="162"/>
      <scheme val="minor"/>
    </font>
  </fonts>
  <fills count="14">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6" xfId="0" applyBorder="1"/>
    <xf numFmtId="0" fontId="5" fillId="0" borderId="5" xfId="0" applyFont="1" applyBorder="1"/>
    <xf numFmtId="0" fontId="5" fillId="0" borderId="1" xfId="0" applyFont="1" applyBorder="1" applyAlignment="1">
      <alignment wrapText="1"/>
    </xf>
    <xf numFmtId="0" fontId="5" fillId="0" borderId="1" xfId="0" applyFont="1" applyBorder="1"/>
    <xf numFmtId="0" fontId="5" fillId="0" borderId="7" xfId="0" applyFont="1" applyBorder="1" applyAlignment="1">
      <alignment wrapText="1"/>
    </xf>
    <xf numFmtId="0" fontId="7" fillId="0" borderId="2" xfId="0" applyFont="1" applyBorder="1"/>
    <xf numFmtId="0" fontId="7" fillId="0" borderId="3" xfId="0" applyFont="1" applyBorder="1"/>
    <xf numFmtId="0" fontId="7" fillId="0" borderId="4" xfId="0" applyFont="1" applyBorder="1"/>
    <xf numFmtId="0" fontId="5" fillId="0" borderId="5" xfId="0" applyFont="1" applyBorder="1" applyAlignment="1">
      <alignment wrapText="1"/>
    </xf>
    <xf numFmtId="0" fontId="4" fillId="0" borderId="0" xfId="0" applyFont="1"/>
    <xf numFmtId="0" fontId="5" fillId="10" borderId="5" xfId="0" applyFont="1" applyFill="1" applyBorder="1"/>
    <xf numFmtId="0" fontId="5" fillId="10" borderId="1" xfId="0" applyFont="1" applyFill="1" applyBorder="1" applyAlignment="1">
      <alignment wrapText="1"/>
    </xf>
    <xf numFmtId="0" fontId="8" fillId="10" borderId="1" xfId="0" applyFont="1" applyFill="1" applyBorder="1" applyAlignment="1">
      <alignment vertical="center" wrapText="1"/>
    </xf>
    <xf numFmtId="0" fontId="8" fillId="10" borderId="5" xfId="0" applyFont="1" applyFill="1" applyBorder="1" applyAlignment="1">
      <alignment vertical="center" wrapText="1"/>
    </xf>
    <xf numFmtId="0" fontId="8" fillId="0" borderId="5" xfId="0" applyFont="1" applyBorder="1" applyAlignment="1">
      <alignment vertical="center" wrapText="1"/>
    </xf>
    <xf numFmtId="0" fontId="5" fillId="0" borderId="7" xfId="0" applyFont="1" applyBorder="1"/>
    <xf numFmtId="0" fontId="5" fillId="0" borderId="8" xfId="0" applyFont="1" applyBorder="1" applyAlignment="1">
      <alignment wrapText="1"/>
    </xf>
    <xf numFmtId="0" fontId="5" fillId="0" borderId="8" xfId="0" applyFont="1" applyBorder="1"/>
    <xf numFmtId="0" fontId="5" fillId="10" borderId="5" xfId="0" applyFont="1" applyFill="1" applyBorder="1" applyAlignment="1">
      <alignment wrapText="1"/>
    </xf>
    <xf numFmtId="0" fontId="9" fillId="0" borderId="1" xfId="0" applyFont="1" applyBorder="1"/>
    <xf numFmtId="2" fontId="0" fillId="0" borderId="1" xfId="0" applyNumberFormat="1" applyBorder="1"/>
    <xf numFmtId="2" fontId="0" fillId="0" borderId="6" xfId="0" applyNumberFormat="1" applyBorder="1"/>
    <xf numFmtId="0" fontId="3" fillId="0" borderId="6" xfId="0" applyFont="1" applyBorder="1"/>
    <xf numFmtId="0" fontId="3" fillId="0" borderId="1" xfId="0" applyFont="1" applyBorder="1"/>
    <xf numFmtId="0" fontId="11" fillId="0" borderId="1" xfId="0" applyFont="1" applyBorder="1"/>
    <xf numFmtId="0" fontId="3" fillId="0" borderId="8" xfId="0" applyFont="1" applyBorder="1"/>
    <xf numFmtId="0" fontId="5" fillId="10" borderId="0" xfId="0" applyFont="1" applyFill="1" applyAlignment="1">
      <alignment wrapText="1"/>
    </xf>
    <xf numFmtId="2" fontId="0" fillId="2" borderId="6" xfId="0" applyNumberFormat="1" applyFill="1" applyBorder="1"/>
    <xf numFmtId="2" fontId="0" fillId="12" borderId="6" xfId="0" applyNumberFormat="1" applyFill="1" applyBorder="1"/>
    <xf numFmtId="2" fontId="0" fillId="13" borderId="6" xfId="0" applyNumberFormat="1" applyFill="1" applyBorder="1"/>
    <xf numFmtId="0" fontId="3" fillId="2" borderId="1" xfId="0" applyFont="1" applyFill="1" applyBorder="1"/>
    <xf numFmtId="0" fontId="3" fillId="2" borderId="6" xfId="0" applyFont="1" applyFill="1" applyBorder="1"/>
    <xf numFmtId="0" fontId="3" fillId="9" borderId="6" xfId="0" applyFont="1" applyFill="1" applyBorder="1"/>
    <xf numFmtId="0" fontId="3" fillId="3" borderId="6" xfId="0" applyFont="1" applyFill="1" applyBorder="1"/>
    <xf numFmtId="0" fontId="10" fillId="2" borderId="1" xfId="0" applyFont="1" applyFill="1" applyBorder="1"/>
    <xf numFmtId="0" fontId="10" fillId="2" borderId="6" xfId="0" applyFont="1" applyFill="1" applyBorder="1"/>
    <xf numFmtId="0" fontId="9" fillId="3" borderId="1" xfId="0" applyFont="1" applyFill="1" applyBorder="1"/>
    <xf numFmtId="0" fontId="9" fillId="2" borderId="6" xfId="0" applyFont="1" applyFill="1" applyBorder="1"/>
    <xf numFmtId="0" fontId="3" fillId="3" borderId="1" xfId="0" applyFont="1" applyFill="1" applyBorder="1"/>
    <xf numFmtId="0" fontId="12" fillId="2" borderId="1" xfId="0" applyFont="1" applyFill="1" applyBorder="1"/>
    <xf numFmtId="0" fontId="5" fillId="2" borderId="1" xfId="0" applyFont="1" applyFill="1" applyBorder="1"/>
    <xf numFmtId="0" fontId="3" fillId="13" borderId="1" xfId="0" applyFont="1" applyFill="1" applyBorder="1"/>
    <xf numFmtId="0" fontId="5" fillId="13" borderId="1" xfId="0" applyFont="1" applyFill="1" applyBorder="1"/>
    <xf numFmtId="0" fontId="3" fillId="13" borderId="6" xfId="0" applyFont="1" applyFill="1" applyBorder="1"/>
    <xf numFmtId="0" fontId="9" fillId="13" borderId="6" xfId="0" applyFont="1" applyFill="1" applyBorder="1"/>
    <xf numFmtId="0" fontId="9" fillId="13" borderId="1" xfId="0" applyFont="1" applyFill="1" applyBorder="1"/>
    <xf numFmtId="0" fontId="10" fillId="13" borderId="1" xfId="0" applyFont="1" applyFill="1" applyBorder="1"/>
    <xf numFmtId="0" fontId="2" fillId="13" borderId="1" xfId="0" applyFont="1" applyFill="1" applyBorder="1"/>
    <xf numFmtId="0" fontId="10" fillId="13" borderId="6" xfId="0" applyFont="1" applyFill="1" applyBorder="1"/>
    <xf numFmtId="1" fontId="9" fillId="11" borderId="1" xfId="0" applyNumberFormat="1" applyFont="1" applyFill="1" applyBorder="1" applyAlignment="1">
      <alignment horizontal="center" vertical="center"/>
    </xf>
    <xf numFmtId="1" fontId="9" fillId="11" borderId="1" xfId="0" applyNumberFormat="1" applyFont="1" applyFill="1" applyBorder="1" applyAlignment="1">
      <alignment horizontal="center" vertical="center" wrapText="1"/>
    </xf>
    <xf numFmtId="1" fontId="5" fillId="11" borderId="1" xfId="0" applyNumberFormat="1" applyFont="1" applyFill="1" applyBorder="1" applyAlignment="1">
      <alignment horizontal="center" vertical="center"/>
    </xf>
    <xf numFmtId="1" fontId="10" fillId="11" borderId="1" xfId="0" applyNumberFormat="1" applyFont="1" applyFill="1" applyBorder="1" applyAlignment="1">
      <alignment horizontal="center" vertical="center"/>
    </xf>
    <xf numFmtId="1" fontId="10" fillId="11" borderId="1" xfId="0" applyNumberFormat="1" applyFont="1" applyFill="1" applyBorder="1" applyAlignment="1">
      <alignment horizontal="center" vertical="center" wrapText="1"/>
    </xf>
    <xf numFmtId="1" fontId="13" fillId="11" borderId="1" xfId="0" applyNumberFormat="1" applyFont="1" applyFill="1" applyBorder="1" applyAlignment="1">
      <alignment horizontal="center" vertical="center"/>
    </xf>
    <xf numFmtId="1" fontId="13" fillId="11" borderId="1" xfId="0" applyNumberFormat="1" applyFont="1" applyFill="1" applyBorder="1" applyAlignment="1">
      <alignment horizontal="center" vertical="center" wrapText="1"/>
    </xf>
    <xf numFmtId="0" fontId="2" fillId="2" borderId="1" xfId="0" applyFont="1" applyFill="1" applyBorder="1" applyAlignment="1">
      <alignment horizontal="right"/>
    </xf>
    <xf numFmtId="0" fontId="14" fillId="10" borderId="0" xfId="0" applyFont="1" applyFill="1"/>
    <xf numFmtId="0" fontId="15" fillId="13" borderId="0" xfId="0" applyFont="1" applyFill="1"/>
    <xf numFmtId="0" fontId="15" fillId="2" borderId="0" xfId="0" applyFont="1" applyFill="1"/>
    <xf numFmtId="0" fontId="9" fillId="0" borderId="0" xfId="0" applyFont="1"/>
    <xf numFmtId="0" fontId="5" fillId="2" borderId="0" xfId="0" applyFont="1" applyFill="1"/>
    <xf numFmtId="0" fontId="5" fillId="13" borderId="0" xfId="0" applyFont="1" applyFill="1"/>
    <xf numFmtId="0" fontId="1" fillId="13" borderId="1" xfId="0" applyFont="1" applyFill="1" applyBorder="1"/>
    <xf numFmtId="0" fontId="3" fillId="13" borderId="9" xfId="0" applyFont="1" applyFill="1" applyBorder="1"/>
    <xf numFmtId="0" fontId="3" fillId="2" borderId="8" xfId="0" applyFont="1" applyFill="1" applyBorder="1"/>
    <xf numFmtId="0" fontId="3" fillId="13" borderId="8" xfId="0" applyFont="1" applyFill="1" applyBorder="1"/>
    <xf numFmtId="2" fontId="0" fillId="3" borderId="6" xfId="0" applyNumberFormat="1" applyFill="1" applyBorder="1"/>
    <xf numFmtId="1" fontId="16" fillId="11" borderId="1" xfId="0" applyNumberFormat="1" applyFont="1" applyFill="1" applyBorder="1" applyAlignment="1">
      <alignment vertical="center" wrapText="1"/>
    </xf>
    <xf numFmtId="1" fontId="13" fillId="11" borderId="8" xfId="0" applyNumberFormat="1" applyFont="1" applyFill="1" applyBorder="1" applyAlignment="1">
      <alignment horizontal="center" vertical="center"/>
    </xf>
    <xf numFmtId="1" fontId="13" fillId="11" borderId="8" xfId="0" applyNumberFormat="1" applyFont="1" applyFill="1" applyBorder="1" applyAlignment="1">
      <alignment horizontal="center" vertical="center" wrapText="1"/>
    </xf>
    <xf numFmtId="0" fontId="5" fillId="12" borderId="5" xfId="0" applyFont="1" applyFill="1" applyBorder="1"/>
    <xf numFmtId="0" fontId="5" fillId="12" borderId="1" xfId="0" applyFont="1" applyFill="1" applyBorder="1" applyAlignment="1">
      <alignment wrapText="1"/>
    </xf>
    <xf numFmtId="0" fontId="5" fillId="12" borderId="1" xfId="0" applyFont="1" applyFill="1" applyBorder="1"/>
    <xf numFmtId="1" fontId="5" fillId="12" borderId="1" xfId="0" applyNumberFormat="1" applyFont="1" applyFill="1" applyBorder="1" applyAlignment="1">
      <alignment horizontal="center" vertical="center"/>
    </xf>
    <xf numFmtId="0" fontId="6" fillId="3" borderId="1" xfId="0" applyFont="1" applyFill="1" applyBorder="1"/>
    <xf numFmtId="0" fontId="6" fillId="6" borderId="1" xfId="0" applyFont="1" applyFill="1" applyBorder="1"/>
    <xf numFmtId="0" fontId="6" fillId="5" borderId="1" xfId="0" applyFont="1" applyFill="1" applyBorder="1"/>
    <xf numFmtId="0" fontId="6" fillId="4" borderId="1" xfId="0" applyFont="1" applyFill="1" applyBorder="1"/>
    <xf numFmtId="0" fontId="6" fillId="8" borderId="1" xfId="0" applyFont="1" applyFill="1" applyBorder="1"/>
    <xf numFmtId="0" fontId="6" fillId="7" borderId="1" xfId="0" applyFont="1" applyFill="1" applyBorder="1"/>
    <xf numFmtId="0" fontId="6" fillId="7" borderId="1" xfId="0" applyFont="1" applyFill="1" applyBorder="1" applyAlignment="1">
      <alignment wrapText="1"/>
    </xf>
    <xf numFmtId="0" fontId="6" fillId="9" borderId="1" xfId="0" applyFont="1" applyFill="1" applyBorder="1"/>
    <xf numFmtId="0" fontId="14" fillId="10" borderId="1" xfId="0" applyFont="1" applyFill="1" applyBorder="1"/>
    <xf numFmtId="0" fontId="6" fillId="2" borderId="5" xfId="0" applyFont="1" applyFill="1" applyBorder="1"/>
    <xf numFmtId="0" fontId="6" fillId="9" borderId="6" xfId="0" applyFont="1" applyFill="1" applyBorder="1"/>
    <xf numFmtId="0" fontId="4" fillId="12" borderId="6" xfId="0" applyFont="1" applyFill="1" applyBorder="1"/>
    <xf numFmtId="0" fontId="2" fillId="0" borderId="6" xfId="0" applyFont="1" applyBorder="1"/>
    <xf numFmtId="0" fontId="0" fillId="0" borderId="6" xfId="0" applyBorder="1" applyAlignment="1">
      <alignment wrapText="1"/>
    </xf>
    <xf numFmtId="0" fontId="0" fillId="12" borderId="6" xfId="0" applyFill="1" applyBorder="1"/>
    <xf numFmtId="0" fontId="0" fillId="0" borderId="9" xfId="0" applyBorder="1" applyAlignment="1">
      <alignment wrapText="1"/>
    </xf>
    <xf numFmtId="0" fontId="1" fillId="0" borderId="6" xfId="0" applyFont="1" applyBorder="1"/>
    <xf numFmtId="164" fontId="0" fillId="0" borderId="0" xfId="0" applyNumberFormat="1"/>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5" xfId="0" applyFont="1" applyBorder="1" applyAlignment="1">
      <alignment horizontal="center" wrapText="1"/>
    </xf>
    <xf numFmtId="0" fontId="5" fillId="0" borderId="1" xfId="0" applyFont="1" applyBorder="1" applyAlignment="1">
      <alignment horizontal="center" wrapText="1"/>
    </xf>
    <xf numFmtId="0" fontId="6" fillId="0" borderId="3" xfId="0" applyFont="1" applyBorder="1" applyAlignment="1">
      <alignment horizontal="center"/>
    </xf>
    <xf numFmtId="0" fontId="6" fillId="0" borderId="4" xfId="0" applyFont="1" applyBorder="1" applyAlignment="1">
      <alignment horizontal="center"/>
    </xf>
    <xf numFmtId="0" fontId="6" fillId="0" borderId="1" xfId="0" applyFont="1" applyBorder="1" applyAlignment="1">
      <alignment horizontal="center"/>
    </xf>
    <xf numFmtId="0" fontId="6" fillId="0" borderId="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2"/>
  <sheetViews>
    <sheetView tabSelected="1" zoomScale="70" zoomScaleNormal="70" workbookViewId="0">
      <selection activeCell="A47" sqref="A47"/>
    </sheetView>
  </sheetViews>
  <sheetFormatPr defaultRowHeight="14.4"/>
  <cols>
    <col min="1" max="1" width="19.5546875" customWidth="1"/>
    <col min="2" max="2" width="31.6640625" customWidth="1"/>
    <col min="8" max="8" width="13.44140625" customWidth="1"/>
    <col min="9" max="9" width="13.5546875" customWidth="1"/>
    <col min="10" max="11" width="8.88671875" customWidth="1"/>
    <col min="12" max="21" width="9.5546875" bestFit="1" customWidth="1"/>
    <col min="22" max="22" width="16" customWidth="1"/>
  </cols>
  <sheetData>
    <row r="1" spans="1:22">
      <c r="A1" s="98" t="s">
        <v>165</v>
      </c>
      <c r="B1" s="99"/>
      <c r="C1" s="99"/>
      <c r="D1" s="99"/>
      <c r="E1" s="99"/>
      <c r="F1" s="99"/>
      <c r="G1" s="99"/>
      <c r="H1" s="99"/>
      <c r="I1" s="99"/>
      <c r="J1" s="99"/>
      <c r="K1" s="99"/>
      <c r="L1" s="102" t="s">
        <v>164</v>
      </c>
      <c r="M1" s="102"/>
      <c r="N1" s="102"/>
      <c r="O1" s="102"/>
      <c r="P1" s="102"/>
      <c r="Q1" s="102"/>
      <c r="R1" s="102"/>
      <c r="S1" s="102"/>
      <c r="T1" s="102"/>
      <c r="U1" s="102"/>
      <c r="V1" s="103"/>
    </row>
    <row r="2" spans="1:22">
      <c r="A2" s="100"/>
      <c r="B2" s="101"/>
      <c r="C2" s="101"/>
      <c r="D2" s="101"/>
      <c r="E2" s="101"/>
      <c r="F2" s="101"/>
      <c r="G2" s="101"/>
      <c r="H2" s="101"/>
      <c r="I2" s="101"/>
      <c r="J2" s="101"/>
      <c r="K2" s="101"/>
      <c r="L2" s="104"/>
      <c r="M2" s="104"/>
      <c r="N2" s="104"/>
      <c r="O2" s="104"/>
      <c r="P2" s="104"/>
      <c r="Q2" s="104"/>
      <c r="R2" s="104"/>
      <c r="S2" s="104"/>
      <c r="T2" s="104"/>
      <c r="U2" s="104"/>
      <c r="V2" s="105"/>
    </row>
    <row r="3" spans="1:22" ht="58.8" customHeight="1">
      <c r="A3" s="100"/>
      <c r="B3" s="101"/>
      <c r="C3" s="101"/>
      <c r="D3" s="101"/>
      <c r="E3" s="101"/>
      <c r="F3" s="101"/>
      <c r="G3" s="101"/>
      <c r="H3" s="101"/>
      <c r="I3" s="101"/>
      <c r="J3" s="101"/>
      <c r="K3" s="101"/>
      <c r="L3" s="104"/>
      <c r="M3" s="104"/>
      <c r="N3" s="104"/>
      <c r="O3" s="104"/>
      <c r="P3" s="104"/>
      <c r="Q3" s="104"/>
      <c r="R3" s="104"/>
      <c r="S3" s="104"/>
      <c r="T3" s="104"/>
      <c r="U3" s="104"/>
      <c r="V3" s="105"/>
    </row>
    <row r="4" spans="1:22" ht="55.8">
      <c r="A4" s="89" t="s">
        <v>16</v>
      </c>
      <c r="B4" s="80" t="s">
        <v>17</v>
      </c>
      <c r="C4" s="81" t="s">
        <v>0</v>
      </c>
      <c r="D4" s="82" t="s">
        <v>1</v>
      </c>
      <c r="E4" s="83" t="s">
        <v>2</v>
      </c>
      <c r="F4" s="84" t="s">
        <v>3</v>
      </c>
      <c r="G4" s="85" t="s">
        <v>4</v>
      </c>
      <c r="H4" s="86" t="s">
        <v>166</v>
      </c>
      <c r="I4" s="86" t="s">
        <v>154</v>
      </c>
      <c r="J4" s="86" t="s">
        <v>155</v>
      </c>
      <c r="K4" s="86" t="s">
        <v>156</v>
      </c>
      <c r="L4" s="87" t="s">
        <v>5</v>
      </c>
      <c r="M4" s="87" t="s">
        <v>6</v>
      </c>
      <c r="N4" s="87" t="s">
        <v>7</v>
      </c>
      <c r="O4" s="87" t="s">
        <v>8</v>
      </c>
      <c r="P4" s="87" t="s">
        <v>9</v>
      </c>
      <c r="Q4" s="87" t="s">
        <v>10</v>
      </c>
      <c r="R4" s="87" t="s">
        <v>11</v>
      </c>
      <c r="S4" s="87" t="s">
        <v>12</v>
      </c>
      <c r="T4" s="87" t="s">
        <v>13</v>
      </c>
      <c r="U4" s="87" t="s">
        <v>14</v>
      </c>
      <c r="V4" s="90" t="s">
        <v>77</v>
      </c>
    </row>
    <row r="5" spans="1:22">
      <c r="A5" s="6" t="s">
        <v>24</v>
      </c>
      <c r="B5" s="7" t="s">
        <v>84</v>
      </c>
      <c r="C5" s="8">
        <v>2</v>
      </c>
      <c r="D5" s="8">
        <v>0</v>
      </c>
      <c r="E5" s="8">
        <v>2</v>
      </c>
      <c r="F5" s="8">
        <v>2</v>
      </c>
      <c r="G5" s="8" t="s">
        <v>15</v>
      </c>
      <c r="H5" s="8" t="s">
        <v>158</v>
      </c>
      <c r="I5" s="8" t="s">
        <v>159</v>
      </c>
      <c r="J5" s="8" t="s">
        <v>160</v>
      </c>
      <c r="K5" s="8">
        <v>84</v>
      </c>
      <c r="L5" s="56">
        <v>2</v>
      </c>
      <c r="M5" s="56">
        <v>1</v>
      </c>
      <c r="N5" s="56">
        <v>1</v>
      </c>
      <c r="O5" s="56">
        <v>1</v>
      </c>
      <c r="P5" s="56">
        <v>1</v>
      </c>
      <c r="Q5" s="56">
        <v>1</v>
      </c>
      <c r="R5" s="56">
        <v>1</v>
      </c>
      <c r="S5" s="56">
        <v>1</v>
      </c>
      <c r="T5" s="56">
        <v>1</v>
      </c>
      <c r="U5" s="56">
        <v>1</v>
      </c>
      <c r="V5" s="5" t="s">
        <v>79</v>
      </c>
    </row>
    <row r="6" spans="1:22">
      <c r="A6" s="6" t="s">
        <v>18</v>
      </c>
      <c r="B6" s="7" t="s">
        <v>87</v>
      </c>
      <c r="C6" s="8">
        <v>2</v>
      </c>
      <c r="D6" s="8">
        <v>0</v>
      </c>
      <c r="E6" s="8">
        <v>2</v>
      </c>
      <c r="F6" s="8">
        <v>3</v>
      </c>
      <c r="G6" s="8" t="s">
        <v>15</v>
      </c>
      <c r="H6" s="8" t="s">
        <v>168</v>
      </c>
      <c r="I6" s="8" t="s">
        <v>159</v>
      </c>
      <c r="J6" s="8" t="s">
        <v>161</v>
      </c>
      <c r="K6" s="8">
        <v>84</v>
      </c>
      <c r="L6" s="56">
        <v>3</v>
      </c>
      <c r="M6" s="56">
        <v>2</v>
      </c>
      <c r="N6" s="56">
        <v>1.5</v>
      </c>
      <c r="O6" s="56">
        <v>2.75</v>
      </c>
      <c r="P6" s="56">
        <v>1.25</v>
      </c>
      <c r="Q6" s="56">
        <v>2</v>
      </c>
      <c r="R6" s="56">
        <v>1</v>
      </c>
      <c r="S6" s="56">
        <v>1.25</v>
      </c>
      <c r="T6" s="56">
        <v>1</v>
      </c>
      <c r="U6" s="56">
        <v>1.25</v>
      </c>
      <c r="V6" s="5" t="s">
        <v>79</v>
      </c>
    </row>
    <row r="7" spans="1:22">
      <c r="A7" s="6" t="s">
        <v>19</v>
      </c>
      <c r="B7" s="7" t="s">
        <v>88</v>
      </c>
      <c r="C7" s="8">
        <v>2</v>
      </c>
      <c r="D7" s="8">
        <v>0</v>
      </c>
      <c r="E7" s="8">
        <v>2</v>
      </c>
      <c r="F7" s="8">
        <v>3</v>
      </c>
      <c r="G7" s="8" t="s">
        <v>15</v>
      </c>
      <c r="H7" s="8" t="s">
        <v>168</v>
      </c>
      <c r="I7" s="8" t="s">
        <v>159</v>
      </c>
      <c r="J7" s="8" t="s">
        <v>161</v>
      </c>
      <c r="K7" s="8">
        <v>84</v>
      </c>
      <c r="L7" s="56">
        <v>3</v>
      </c>
      <c r="M7" s="56">
        <v>2.5</v>
      </c>
      <c r="N7" s="56">
        <v>2.5</v>
      </c>
      <c r="O7" s="56">
        <v>2.2000000000000002</v>
      </c>
      <c r="P7" s="56">
        <v>1.7</v>
      </c>
      <c r="Q7" s="56">
        <v>2.5</v>
      </c>
      <c r="R7" s="56">
        <v>1</v>
      </c>
      <c r="S7" s="56">
        <v>1.5</v>
      </c>
      <c r="T7" s="56">
        <v>1</v>
      </c>
      <c r="U7" s="56">
        <v>1.5</v>
      </c>
      <c r="V7" s="5" t="s">
        <v>79</v>
      </c>
    </row>
    <row r="8" spans="1:22">
      <c r="A8" s="6" t="s">
        <v>20</v>
      </c>
      <c r="B8" s="7" t="s">
        <v>89</v>
      </c>
      <c r="C8" s="8">
        <v>2</v>
      </c>
      <c r="D8" s="8">
        <v>0</v>
      </c>
      <c r="E8" s="8">
        <v>2</v>
      </c>
      <c r="F8" s="8">
        <v>3</v>
      </c>
      <c r="G8" s="8" t="s">
        <v>15</v>
      </c>
      <c r="H8" s="8" t="s">
        <v>157</v>
      </c>
      <c r="I8" s="8" t="s">
        <v>159</v>
      </c>
      <c r="J8" s="8" t="s">
        <v>161</v>
      </c>
      <c r="K8" s="8">
        <v>84</v>
      </c>
      <c r="L8" s="56">
        <v>2.7</v>
      </c>
      <c r="M8" s="56">
        <v>2.7</v>
      </c>
      <c r="N8" s="56">
        <v>3</v>
      </c>
      <c r="O8" s="56">
        <v>2.7</v>
      </c>
      <c r="P8" s="56">
        <v>1.5</v>
      </c>
      <c r="Q8" s="56">
        <v>1.3</v>
      </c>
      <c r="R8" s="56">
        <v>1.5</v>
      </c>
      <c r="S8" s="56">
        <v>2</v>
      </c>
      <c r="T8" s="56">
        <v>1.5</v>
      </c>
      <c r="U8" s="56">
        <v>2.2000000000000002</v>
      </c>
      <c r="V8" s="5" t="s">
        <v>79</v>
      </c>
    </row>
    <row r="9" spans="1:22" ht="28.2">
      <c r="A9" s="6" t="s">
        <v>25</v>
      </c>
      <c r="B9" s="7" t="s">
        <v>90</v>
      </c>
      <c r="C9" s="8">
        <v>2</v>
      </c>
      <c r="D9" s="8">
        <v>0</v>
      </c>
      <c r="E9" s="8">
        <v>2</v>
      </c>
      <c r="F9" s="8">
        <v>2</v>
      </c>
      <c r="G9" s="8" t="s">
        <v>15</v>
      </c>
      <c r="H9" s="8" t="s">
        <v>158</v>
      </c>
      <c r="I9" s="8" t="s">
        <v>159</v>
      </c>
      <c r="J9" s="8" t="s">
        <v>160</v>
      </c>
      <c r="K9" s="8">
        <v>84</v>
      </c>
      <c r="L9" s="56">
        <v>1.6</v>
      </c>
      <c r="M9" s="56">
        <v>1.2</v>
      </c>
      <c r="N9" s="56">
        <v>1</v>
      </c>
      <c r="O9" s="56">
        <v>1</v>
      </c>
      <c r="P9" s="56">
        <v>1</v>
      </c>
      <c r="Q9" s="56">
        <v>1</v>
      </c>
      <c r="R9" s="56">
        <v>1</v>
      </c>
      <c r="S9" s="56">
        <v>1</v>
      </c>
      <c r="T9" s="56">
        <v>1</v>
      </c>
      <c r="U9" s="56">
        <v>1</v>
      </c>
      <c r="V9" s="5" t="s">
        <v>79</v>
      </c>
    </row>
    <row r="10" spans="1:22">
      <c r="A10" s="6" t="s">
        <v>26</v>
      </c>
      <c r="B10" s="7" t="s">
        <v>91</v>
      </c>
      <c r="C10" s="8">
        <v>4</v>
      </c>
      <c r="D10" s="8">
        <v>0</v>
      </c>
      <c r="E10" s="8">
        <v>4</v>
      </c>
      <c r="F10" s="8">
        <v>5</v>
      </c>
      <c r="G10" s="8" t="s">
        <v>15</v>
      </c>
      <c r="H10" s="8" t="s">
        <v>168</v>
      </c>
      <c r="I10" s="8" t="s">
        <v>159</v>
      </c>
      <c r="J10" s="8" t="s">
        <v>161</v>
      </c>
      <c r="K10" s="8">
        <v>84</v>
      </c>
      <c r="L10" s="56">
        <v>3</v>
      </c>
      <c r="M10" s="56">
        <v>3</v>
      </c>
      <c r="N10" s="56">
        <v>2</v>
      </c>
      <c r="O10" s="56">
        <v>2</v>
      </c>
      <c r="P10" s="56">
        <v>2</v>
      </c>
      <c r="Q10" s="56">
        <v>2</v>
      </c>
      <c r="R10" s="56">
        <v>1</v>
      </c>
      <c r="S10" s="56">
        <v>2</v>
      </c>
      <c r="T10" s="56">
        <v>1</v>
      </c>
      <c r="U10" s="56">
        <v>1</v>
      </c>
      <c r="V10" s="5"/>
    </row>
    <row r="11" spans="1:22">
      <c r="A11" s="6" t="s">
        <v>27</v>
      </c>
      <c r="B11" s="7" t="s">
        <v>21</v>
      </c>
      <c r="C11" s="8">
        <v>1</v>
      </c>
      <c r="D11" s="8">
        <v>0</v>
      </c>
      <c r="E11" s="8">
        <v>1</v>
      </c>
      <c r="F11" s="8">
        <v>2</v>
      </c>
      <c r="G11" s="8" t="s">
        <v>15</v>
      </c>
      <c r="H11" s="8" t="s">
        <v>158</v>
      </c>
      <c r="I11" s="8" t="s">
        <v>159</v>
      </c>
      <c r="J11" s="8" t="s">
        <v>160</v>
      </c>
      <c r="K11" s="8">
        <v>84</v>
      </c>
      <c r="L11" s="56">
        <v>2.2000000000000002</v>
      </c>
      <c r="M11" s="56">
        <v>1.4</v>
      </c>
      <c r="N11" s="56">
        <v>1.5</v>
      </c>
      <c r="O11" s="56">
        <v>2.2000000000000002</v>
      </c>
      <c r="P11" s="56">
        <v>1.8</v>
      </c>
      <c r="Q11" s="56">
        <v>1.8</v>
      </c>
      <c r="R11" s="56">
        <v>1</v>
      </c>
      <c r="S11" s="56">
        <v>1</v>
      </c>
      <c r="T11" s="56">
        <v>1</v>
      </c>
      <c r="U11" s="56">
        <v>1</v>
      </c>
      <c r="V11" s="5" t="s">
        <v>79</v>
      </c>
    </row>
    <row r="12" spans="1:22">
      <c r="A12" s="6" t="s">
        <v>28</v>
      </c>
      <c r="B12" s="7" t="s">
        <v>22</v>
      </c>
      <c r="C12" s="8">
        <v>4</v>
      </c>
      <c r="D12" s="8">
        <v>0</v>
      </c>
      <c r="E12" s="8">
        <v>4</v>
      </c>
      <c r="F12" s="8">
        <v>5</v>
      </c>
      <c r="G12" s="8" t="s">
        <v>15</v>
      </c>
      <c r="H12" s="8" t="s">
        <v>163</v>
      </c>
      <c r="I12" s="8" t="s">
        <v>159</v>
      </c>
      <c r="J12" s="8" t="s">
        <v>161</v>
      </c>
      <c r="K12" s="8">
        <v>84</v>
      </c>
      <c r="L12" s="56">
        <v>3</v>
      </c>
      <c r="M12" s="56">
        <v>1</v>
      </c>
      <c r="N12" s="56">
        <v>1</v>
      </c>
      <c r="O12" s="56">
        <v>2</v>
      </c>
      <c r="P12" s="56">
        <v>2</v>
      </c>
      <c r="Q12" s="56">
        <v>1</v>
      </c>
      <c r="R12" s="56">
        <v>1</v>
      </c>
      <c r="S12" s="56">
        <v>3</v>
      </c>
      <c r="T12" s="56">
        <v>1</v>
      </c>
      <c r="U12" s="56">
        <v>1</v>
      </c>
      <c r="V12" s="5" t="s">
        <v>79</v>
      </c>
    </row>
    <row r="13" spans="1:22">
      <c r="A13" s="6" t="s">
        <v>29</v>
      </c>
      <c r="B13" s="7" t="s">
        <v>23</v>
      </c>
      <c r="C13" s="8">
        <v>3</v>
      </c>
      <c r="D13" s="8">
        <v>0</v>
      </c>
      <c r="E13" s="8">
        <v>3</v>
      </c>
      <c r="F13" s="8">
        <v>5</v>
      </c>
      <c r="G13" s="8" t="s">
        <v>15</v>
      </c>
      <c r="H13" s="8" t="s">
        <v>158</v>
      </c>
      <c r="I13" s="8" t="s">
        <v>159</v>
      </c>
      <c r="J13" s="8" t="s">
        <v>160</v>
      </c>
      <c r="K13" s="8">
        <v>84</v>
      </c>
      <c r="L13" s="56">
        <v>1</v>
      </c>
      <c r="M13" s="56">
        <v>1</v>
      </c>
      <c r="N13" s="56">
        <v>1</v>
      </c>
      <c r="O13" s="56">
        <v>1</v>
      </c>
      <c r="P13" s="56">
        <v>1</v>
      </c>
      <c r="Q13" s="56">
        <v>2</v>
      </c>
      <c r="R13" s="56">
        <v>1</v>
      </c>
      <c r="S13" s="56">
        <v>1</v>
      </c>
      <c r="T13" s="56">
        <v>1</v>
      </c>
      <c r="U13" s="56">
        <v>3</v>
      </c>
      <c r="V13" s="5" t="s">
        <v>79</v>
      </c>
    </row>
    <row r="14" spans="1:22" s="14" customFormat="1">
      <c r="A14" s="76" t="s">
        <v>30</v>
      </c>
      <c r="B14" s="77" t="s">
        <v>31</v>
      </c>
      <c r="C14" s="78">
        <v>2</v>
      </c>
      <c r="D14" s="78">
        <v>0</v>
      </c>
      <c r="E14" s="78">
        <v>2</v>
      </c>
      <c r="F14" s="78">
        <v>3</v>
      </c>
      <c r="G14" s="78" t="s">
        <v>32</v>
      </c>
      <c r="H14" s="78" t="s">
        <v>162</v>
      </c>
      <c r="I14" s="78" t="s">
        <v>159</v>
      </c>
      <c r="J14" s="78" t="s">
        <v>161</v>
      </c>
      <c r="K14" s="78">
        <v>21</v>
      </c>
      <c r="L14" s="79"/>
      <c r="M14" s="79"/>
      <c r="N14" s="79"/>
      <c r="O14" s="79"/>
      <c r="P14" s="79"/>
      <c r="Q14" s="79"/>
      <c r="R14" s="79"/>
      <c r="S14" s="79"/>
      <c r="T14" s="79"/>
      <c r="U14" s="79"/>
      <c r="V14" s="91"/>
    </row>
    <row r="15" spans="1:22" s="14" customFormat="1" ht="15.6">
      <c r="A15" s="18" t="s">
        <v>28</v>
      </c>
      <c r="B15" s="17" t="s">
        <v>104</v>
      </c>
      <c r="C15" s="8">
        <v>2</v>
      </c>
      <c r="D15" s="8">
        <v>0</v>
      </c>
      <c r="E15" s="8">
        <v>2</v>
      </c>
      <c r="F15" s="8">
        <v>3</v>
      </c>
      <c r="G15" s="8" t="s">
        <v>32</v>
      </c>
      <c r="H15" s="8" t="s">
        <v>168</v>
      </c>
      <c r="I15" s="8" t="s">
        <v>159</v>
      </c>
      <c r="J15" s="8" t="s">
        <v>161</v>
      </c>
      <c r="K15" s="8">
        <v>21</v>
      </c>
      <c r="L15" s="54">
        <v>2.8</v>
      </c>
      <c r="M15" s="54">
        <v>2.6</v>
      </c>
      <c r="N15" s="54">
        <v>2.4</v>
      </c>
      <c r="O15" s="54">
        <v>2</v>
      </c>
      <c r="P15" s="54">
        <v>1.8</v>
      </c>
      <c r="Q15" s="54">
        <v>1.8</v>
      </c>
      <c r="R15" s="54">
        <v>1.4</v>
      </c>
      <c r="S15" s="54">
        <v>1.2</v>
      </c>
      <c r="T15" s="55">
        <v>1.4</v>
      </c>
      <c r="U15" s="55">
        <v>1</v>
      </c>
      <c r="V15" s="96" t="s">
        <v>171</v>
      </c>
    </row>
    <row r="16" spans="1:22" s="14" customFormat="1" ht="15.6">
      <c r="A16" s="18" t="s">
        <v>105</v>
      </c>
      <c r="B16" s="17" t="s">
        <v>106</v>
      </c>
      <c r="C16" s="8">
        <v>2</v>
      </c>
      <c r="D16" s="8">
        <v>0</v>
      </c>
      <c r="E16" s="8">
        <v>2</v>
      </c>
      <c r="F16" s="8">
        <v>3</v>
      </c>
      <c r="G16" s="8" t="s">
        <v>32</v>
      </c>
      <c r="H16" s="8" t="s">
        <v>168</v>
      </c>
      <c r="I16" s="8" t="s">
        <v>159</v>
      </c>
      <c r="J16" s="8" t="s">
        <v>161</v>
      </c>
      <c r="K16" s="8">
        <v>21</v>
      </c>
      <c r="L16" s="56">
        <v>2.75</v>
      </c>
      <c r="M16" s="56">
        <v>2.25</v>
      </c>
      <c r="N16" s="56">
        <v>2.75</v>
      </c>
      <c r="O16" s="56">
        <v>2.75</v>
      </c>
      <c r="P16" s="56">
        <v>2</v>
      </c>
      <c r="Q16" s="56">
        <v>1</v>
      </c>
      <c r="R16" s="56">
        <v>1.75</v>
      </c>
      <c r="S16" s="56">
        <v>1</v>
      </c>
      <c r="T16" s="56">
        <v>2</v>
      </c>
      <c r="U16" s="56">
        <v>0.5</v>
      </c>
      <c r="V16" s="92" t="s">
        <v>79</v>
      </c>
    </row>
    <row r="17" spans="1:22" s="14" customFormat="1" ht="15.6">
      <c r="A17" s="18" t="s">
        <v>146</v>
      </c>
      <c r="B17" s="17" t="s">
        <v>147</v>
      </c>
      <c r="C17" s="8">
        <v>2</v>
      </c>
      <c r="D17" s="8">
        <v>0</v>
      </c>
      <c r="E17" s="8">
        <v>2</v>
      </c>
      <c r="F17" s="8">
        <v>3</v>
      </c>
      <c r="G17" s="8" t="s">
        <v>32</v>
      </c>
      <c r="H17" s="8" t="s">
        <v>158</v>
      </c>
      <c r="I17" s="8" t="s">
        <v>159</v>
      </c>
      <c r="J17" s="8" t="s">
        <v>161</v>
      </c>
      <c r="K17" s="8">
        <v>21</v>
      </c>
      <c r="L17" s="56">
        <v>1</v>
      </c>
      <c r="M17" s="56">
        <v>1</v>
      </c>
      <c r="N17" s="56">
        <v>2</v>
      </c>
      <c r="O17" s="56">
        <v>2</v>
      </c>
      <c r="P17" s="56">
        <v>2</v>
      </c>
      <c r="Q17" s="56">
        <v>2</v>
      </c>
      <c r="R17" s="56">
        <v>2</v>
      </c>
      <c r="S17" s="56">
        <v>2</v>
      </c>
      <c r="T17" s="56">
        <v>1</v>
      </c>
      <c r="U17" s="56">
        <v>1</v>
      </c>
      <c r="V17" s="27" t="s">
        <v>79</v>
      </c>
    </row>
    <row r="18" spans="1:22" s="14" customFormat="1" ht="28.2">
      <c r="A18" s="23" t="s">
        <v>149</v>
      </c>
      <c r="B18" s="16" t="s">
        <v>150</v>
      </c>
      <c r="C18" s="8">
        <v>2</v>
      </c>
      <c r="D18" s="8">
        <v>0</v>
      </c>
      <c r="E18" s="8">
        <v>2</v>
      </c>
      <c r="F18" s="8">
        <v>3</v>
      </c>
      <c r="G18" s="8" t="s">
        <v>32</v>
      </c>
      <c r="H18" s="8" t="s">
        <v>168</v>
      </c>
      <c r="I18" s="8" t="s">
        <v>159</v>
      </c>
      <c r="J18" s="8" t="s">
        <v>161</v>
      </c>
      <c r="K18" s="8">
        <v>21</v>
      </c>
      <c r="L18" s="56">
        <v>2.5</v>
      </c>
      <c r="M18" s="56">
        <v>2</v>
      </c>
      <c r="N18" s="56">
        <v>3</v>
      </c>
      <c r="O18" s="56">
        <v>2.75</v>
      </c>
      <c r="P18" s="56">
        <v>2.75</v>
      </c>
      <c r="Q18" s="56">
        <v>2.5</v>
      </c>
      <c r="R18" s="56">
        <v>3</v>
      </c>
      <c r="S18" s="56">
        <v>2</v>
      </c>
      <c r="T18" s="56">
        <v>2.75</v>
      </c>
      <c r="U18" s="56">
        <v>2.75</v>
      </c>
      <c r="V18" s="96" t="s">
        <v>171</v>
      </c>
    </row>
    <row r="19" spans="1:22">
      <c r="A19" s="6" t="s">
        <v>33</v>
      </c>
      <c r="B19" s="7" t="s">
        <v>34</v>
      </c>
      <c r="C19" s="8">
        <v>3</v>
      </c>
      <c r="D19" s="8">
        <v>0</v>
      </c>
      <c r="E19" s="8">
        <v>3</v>
      </c>
      <c r="F19" s="8">
        <v>5</v>
      </c>
      <c r="G19" s="8" t="s">
        <v>15</v>
      </c>
      <c r="H19" s="8" t="s">
        <v>158</v>
      </c>
      <c r="I19" s="8" t="s">
        <v>159</v>
      </c>
      <c r="J19" s="8" t="s">
        <v>160</v>
      </c>
      <c r="K19" s="8">
        <v>84</v>
      </c>
      <c r="L19" s="57">
        <v>1</v>
      </c>
      <c r="M19" s="57">
        <v>1</v>
      </c>
      <c r="N19" s="57">
        <v>1</v>
      </c>
      <c r="O19" s="57">
        <v>1</v>
      </c>
      <c r="P19" s="57">
        <v>1</v>
      </c>
      <c r="Q19" s="57">
        <v>3</v>
      </c>
      <c r="R19" s="57">
        <v>1</v>
      </c>
      <c r="S19" s="57">
        <v>1</v>
      </c>
      <c r="T19" s="58">
        <v>1</v>
      </c>
      <c r="U19" s="58">
        <v>3</v>
      </c>
      <c r="V19" s="5"/>
    </row>
    <row r="20" spans="1:22" ht="28.2">
      <c r="A20" s="6" t="s">
        <v>35</v>
      </c>
      <c r="B20" s="7" t="s">
        <v>92</v>
      </c>
      <c r="C20" s="8">
        <v>2</v>
      </c>
      <c r="D20" s="8">
        <v>0</v>
      </c>
      <c r="E20" s="8">
        <v>2</v>
      </c>
      <c r="F20" s="8">
        <v>2</v>
      </c>
      <c r="G20" s="8" t="s">
        <v>15</v>
      </c>
      <c r="H20" s="8" t="s">
        <v>158</v>
      </c>
      <c r="I20" s="8" t="s">
        <v>159</v>
      </c>
      <c r="J20" s="8" t="s">
        <v>160</v>
      </c>
      <c r="K20" s="8">
        <v>84</v>
      </c>
      <c r="L20" s="56">
        <v>2</v>
      </c>
      <c r="M20" s="56">
        <v>3</v>
      </c>
      <c r="N20" s="56">
        <v>2</v>
      </c>
      <c r="O20" s="56">
        <v>2</v>
      </c>
      <c r="P20" s="56">
        <v>1</v>
      </c>
      <c r="Q20" s="56">
        <v>1</v>
      </c>
      <c r="R20" s="56">
        <v>1</v>
      </c>
      <c r="S20" s="56">
        <v>1</v>
      </c>
      <c r="T20" s="56">
        <v>1</v>
      </c>
      <c r="U20" s="56">
        <v>1</v>
      </c>
      <c r="V20" s="5" t="s">
        <v>79</v>
      </c>
    </row>
    <row r="21" spans="1:22" ht="28.8">
      <c r="A21" s="6" t="s">
        <v>36</v>
      </c>
      <c r="B21" s="7" t="s">
        <v>37</v>
      </c>
      <c r="C21" s="8">
        <v>6</v>
      </c>
      <c r="D21" s="8">
        <v>12</v>
      </c>
      <c r="E21" s="8">
        <v>9</v>
      </c>
      <c r="F21" s="8">
        <v>12</v>
      </c>
      <c r="G21" s="8" t="s">
        <v>15</v>
      </c>
      <c r="H21" s="8" t="s">
        <v>157</v>
      </c>
      <c r="I21" s="8" t="s">
        <v>159</v>
      </c>
      <c r="J21" s="8" t="s">
        <v>161</v>
      </c>
      <c r="K21" s="8">
        <v>84</v>
      </c>
      <c r="L21" s="59">
        <v>3</v>
      </c>
      <c r="M21" s="59">
        <v>3</v>
      </c>
      <c r="N21" s="59">
        <v>2</v>
      </c>
      <c r="O21" s="59">
        <v>3</v>
      </c>
      <c r="P21" s="59">
        <v>3</v>
      </c>
      <c r="Q21" s="59">
        <v>1</v>
      </c>
      <c r="R21" s="59">
        <v>1</v>
      </c>
      <c r="S21" s="59">
        <v>2</v>
      </c>
      <c r="T21" s="60">
        <v>2</v>
      </c>
      <c r="U21" s="60">
        <v>2</v>
      </c>
      <c r="V21" s="93" t="s">
        <v>170</v>
      </c>
    </row>
    <row r="22" spans="1:22" ht="17.399999999999999" customHeight="1">
      <c r="A22" s="6" t="s">
        <v>38</v>
      </c>
      <c r="B22" s="7" t="s">
        <v>93</v>
      </c>
      <c r="C22" s="8">
        <v>3</v>
      </c>
      <c r="D22" s="8">
        <v>0</v>
      </c>
      <c r="E22" s="8">
        <v>3</v>
      </c>
      <c r="F22" s="8">
        <v>3</v>
      </c>
      <c r="G22" s="8" t="s">
        <v>15</v>
      </c>
      <c r="H22" s="8" t="s">
        <v>163</v>
      </c>
      <c r="I22" s="8" t="s">
        <v>159</v>
      </c>
      <c r="J22" s="8" t="s">
        <v>161</v>
      </c>
      <c r="K22" s="8">
        <v>84</v>
      </c>
      <c r="L22" s="73">
        <v>2.75</v>
      </c>
      <c r="M22" s="73">
        <v>2.5</v>
      </c>
      <c r="N22" s="73">
        <v>2.25</v>
      </c>
      <c r="O22" s="73">
        <v>2</v>
      </c>
      <c r="P22" s="73">
        <v>2</v>
      </c>
      <c r="Q22" s="73">
        <v>1.25</v>
      </c>
      <c r="R22" s="73">
        <v>1.25</v>
      </c>
      <c r="S22" s="73">
        <v>1.25</v>
      </c>
      <c r="T22" s="56">
        <v>1</v>
      </c>
      <c r="U22" s="56">
        <v>1</v>
      </c>
      <c r="V22" s="5" t="s">
        <v>79</v>
      </c>
    </row>
    <row r="23" spans="1:22">
      <c r="A23" s="6" t="s">
        <v>39</v>
      </c>
      <c r="B23" s="7" t="s">
        <v>103</v>
      </c>
      <c r="C23" s="8">
        <v>2</v>
      </c>
      <c r="D23" s="8">
        <v>0</v>
      </c>
      <c r="E23" s="8">
        <v>2</v>
      </c>
      <c r="F23" s="8">
        <v>2</v>
      </c>
      <c r="G23" s="8" t="s">
        <v>15</v>
      </c>
      <c r="H23" s="8" t="s">
        <v>158</v>
      </c>
      <c r="I23" s="8" t="s">
        <v>159</v>
      </c>
      <c r="J23" s="8" t="s">
        <v>160</v>
      </c>
      <c r="K23" s="8">
        <v>84</v>
      </c>
      <c r="L23" s="56">
        <v>3</v>
      </c>
      <c r="M23" s="56">
        <v>1</v>
      </c>
      <c r="N23" s="56">
        <v>2</v>
      </c>
      <c r="O23" s="56">
        <v>3</v>
      </c>
      <c r="P23" s="56">
        <v>3</v>
      </c>
      <c r="Q23" s="56">
        <v>3</v>
      </c>
      <c r="R23" s="56">
        <v>1</v>
      </c>
      <c r="S23" s="56">
        <v>1</v>
      </c>
      <c r="T23" s="56">
        <v>1</v>
      </c>
      <c r="U23" s="56">
        <v>1</v>
      </c>
      <c r="V23" s="5" t="s">
        <v>79</v>
      </c>
    </row>
    <row r="24" spans="1:22">
      <c r="A24" s="76" t="s">
        <v>41</v>
      </c>
      <c r="B24" s="77" t="s">
        <v>40</v>
      </c>
      <c r="C24" s="78">
        <v>2</v>
      </c>
      <c r="D24" s="78">
        <v>0</v>
      </c>
      <c r="E24" s="78">
        <v>2</v>
      </c>
      <c r="F24" s="78">
        <v>3</v>
      </c>
      <c r="G24" s="78" t="s">
        <v>32</v>
      </c>
      <c r="H24" s="78" t="s">
        <v>158</v>
      </c>
      <c r="I24" s="78" t="s">
        <v>159</v>
      </c>
      <c r="J24" s="78" t="s">
        <v>161</v>
      </c>
      <c r="K24" s="78">
        <v>84</v>
      </c>
      <c r="L24" s="79"/>
      <c r="M24" s="79"/>
      <c r="N24" s="79"/>
      <c r="O24" s="79"/>
      <c r="P24" s="79"/>
      <c r="Q24" s="79"/>
      <c r="R24" s="79"/>
      <c r="S24" s="79"/>
      <c r="T24" s="79"/>
      <c r="U24" s="79"/>
      <c r="V24" s="94"/>
    </row>
    <row r="25" spans="1:22">
      <c r="A25" s="15" t="s">
        <v>113</v>
      </c>
      <c r="B25" s="16" t="s">
        <v>114</v>
      </c>
      <c r="C25" s="8">
        <v>2</v>
      </c>
      <c r="D25" s="8">
        <v>0</v>
      </c>
      <c r="E25" s="8">
        <v>2</v>
      </c>
      <c r="F25" s="8">
        <v>3</v>
      </c>
      <c r="G25" s="8" t="s">
        <v>32</v>
      </c>
      <c r="H25" s="8" t="s">
        <v>158</v>
      </c>
      <c r="I25" s="8" t="s">
        <v>159</v>
      </c>
      <c r="J25" s="8" t="s">
        <v>161</v>
      </c>
      <c r="K25" s="8">
        <v>84</v>
      </c>
      <c r="L25" s="57">
        <v>1</v>
      </c>
      <c r="M25" s="57">
        <v>1</v>
      </c>
      <c r="N25" s="57">
        <v>1</v>
      </c>
      <c r="O25" s="57">
        <v>1</v>
      </c>
      <c r="P25" s="57">
        <v>1</v>
      </c>
      <c r="Q25" s="57">
        <v>1</v>
      </c>
      <c r="R25" s="57">
        <v>1</v>
      </c>
      <c r="S25" s="57">
        <v>1</v>
      </c>
      <c r="T25" s="58">
        <v>1</v>
      </c>
      <c r="U25" s="58">
        <v>1</v>
      </c>
      <c r="V25" s="5" t="s">
        <v>79</v>
      </c>
    </row>
    <row r="26" spans="1:22">
      <c r="A26" s="76" t="s">
        <v>42</v>
      </c>
      <c r="B26" s="77" t="s">
        <v>31</v>
      </c>
      <c r="C26" s="78">
        <v>2</v>
      </c>
      <c r="D26" s="78">
        <v>0</v>
      </c>
      <c r="E26" s="78">
        <v>2</v>
      </c>
      <c r="F26" s="78">
        <v>3</v>
      </c>
      <c r="G26" s="78" t="s">
        <v>32</v>
      </c>
      <c r="H26" s="78" t="s">
        <v>162</v>
      </c>
      <c r="I26" s="78" t="s">
        <v>159</v>
      </c>
      <c r="J26" s="78" t="s">
        <v>161</v>
      </c>
      <c r="K26" s="78">
        <v>84</v>
      </c>
      <c r="L26" s="79"/>
      <c r="M26" s="79"/>
      <c r="N26" s="79"/>
      <c r="O26" s="79"/>
      <c r="P26" s="79"/>
      <c r="Q26" s="79"/>
      <c r="R26" s="79"/>
      <c r="S26" s="79"/>
      <c r="T26" s="79"/>
      <c r="U26" s="79"/>
      <c r="V26" s="94"/>
    </row>
    <row r="27" spans="1:22">
      <c r="A27" s="6"/>
      <c r="B27" s="88" t="s">
        <v>153</v>
      </c>
      <c r="C27" s="8"/>
      <c r="D27" s="8"/>
      <c r="E27" s="8"/>
      <c r="F27" s="8"/>
      <c r="G27" s="8"/>
      <c r="H27" s="8" t="s">
        <v>168</v>
      </c>
      <c r="I27" s="8" t="s">
        <v>159</v>
      </c>
      <c r="J27" s="8" t="s">
        <v>161</v>
      </c>
      <c r="K27" s="8">
        <v>21</v>
      </c>
      <c r="L27" s="54">
        <v>3</v>
      </c>
      <c r="M27" s="54">
        <v>2</v>
      </c>
      <c r="N27" s="54">
        <v>2</v>
      </c>
      <c r="O27" s="54">
        <v>2</v>
      </c>
      <c r="P27" s="54">
        <v>2</v>
      </c>
      <c r="Q27" s="54">
        <v>2</v>
      </c>
      <c r="R27" s="54">
        <v>2</v>
      </c>
      <c r="S27" s="54">
        <v>3</v>
      </c>
      <c r="T27" s="55">
        <v>2</v>
      </c>
      <c r="U27" s="55">
        <v>3</v>
      </c>
      <c r="V27" s="5" t="s">
        <v>171</v>
      </c>
    </row>
    <row r="28" spans="1:22">
      <c r="A28" s="15" t="s">
        <v>108</v>
      </c>
      <c r="B28" s="16" t="s">
        <v>107</v>
      </c>
      <c r="C28" s="8">
        <v>2</v>
      </c>
      <c r="D28" s="8">
        <v>0</v>
      </c>
      <c r="E28" s="8">
        <v>2</v>
      </c>
      <c r="F28" s="8">
        <v>3</v>
      </c>
      <c r="G28" s="8" t="s">
        <v>32</v>
      </c>
      <c r="H28" s="8" t="s">
        <v>158</v>
      </c>
      <c r="I28" s="8" t="s">
        <v>159</v>
      </c>
      <c r="J28" s="8" t="s">
        <v>161</v>
      </c>
      <c r="K28" s="8">
        <v>21</v>
      </c>
      <c r="L28" s="57">
        <v>1.2</v>
      </c>
      <c r="M28" s="57">
        <v>1.4</v>
      </c>
      <c r="N28" s="57">
        <v>1</v>
      </c>
      <c r="O28" s="57">
        <v>1.4</v>
      </c>
      <c r="P28" s="57">
        <v>1.4</v>
      </c>
      <c r="Q28" s="57">
        <v>1</v>
      </c>
      <c r="R28" s="57">
        <v>1.2</v>
      </c>
      <c r="S28" s="57">
        <v>1.4</v>
      </c>
      <c r="T28" s="58">
        <v>1</v>
      </c>
      <c r="U28" s="58">
        <v>1.4</v>
      </c>
      <c r="V28" s="5" t="s">
        <v>169</v>
      </c>
    </row>
    <row r="29" spans="1:22">
      <c r="A29" s="15" t="s">
        <v>111</v>
      </c>
      <c r="B29" s="16" t="s">
        <v>109</v>
      </c>
      <c r="C29" s="8">
        <v>2</v>
      </c>
      <c r="D29" s="8">
        <v>0</v>
      </c>
      <c r="E29" s="8">
        <v>2</v>
      </c>
      <c r="F29" s="8">
        <v>3</v>
      </c>
      <c r="G29" s="8" t="s">
        <v>32</v>
      </c>
      <c r="H29" s="8" t="s">
        <v>157</v>
      </c>
      <c r="I29" s="8" t="s">
        <v>159</v>
      </c>
      <c r="J29" s="8" t="s">
        <v>161</v>
      </c>
      <c r="K29" s="8">
        <v>21</v>
      </c>
      <c r="L29" s="57">
        <v>3</v>
      </c>
      <c r="M29" s="57">
        <v>2</v>
      </c>
      <c r="N29" s="57">
        <v>2</v>
      </c>
      <c r="O29" s="57">
        <v>2</v>
      </c>
      <c r="P29" s="57">
        <v>2</v>
      </c>
      <c r="Q29" s="57">
        <v>2</v>
      </c>
      <c r="R29" s="57">
        <v>1</v>
      </c>
      <c r="S29" s="57">
        <v>2</v>
      </c>
      <c r="T29" s="58">
        <v>1</v>
      </c>
      <c r="U29" s="58">
        <v>3</v>
      </c>
      <c r="V29" s="93" t="s">
        <v>79</v>
      </c>
    </row>
    <row r="30" spans="1:22" ht="28.2">
      <c r="A30" s="15" t="s">
        <v>112</v>
      </c>
      <c r="B30" s="16" t="s">
        <v>167</v>
      </c>
      <c r="C30" s="8">
        <v>2</v>
      </c>
      <c r="D30" s="8">
        <v>0</v>
      </c>
      <c r="E30" s="8">
        <v>2</v>
      </c>
      <c r="F30" s="8">
        <v>3</v>
      </c>
      <c r="G30" s="8" t="s">
        <v>32</v>
      </c>
      <c r="H30" s="8" t="s">
        <v>162</v>
      </c>
      <c r="I30" s="8" t="s">
        <v>159</v>
      </c>
      <c r="J30" s="8" t="s">
        <v>161</v>
      </c>
      <c r="K30" s="8">
        <v>21</v>
      </c>
      <c r="L30" s="54">
        <v>1</v>
      </c>
      <c r="M30" s="54">
        <v>1</v>
      </c>
      <c r="N30" s="54">
        <v>2</v>
      </c>
      <c r="O30" s="54">
        <v>2</v>
      </c>
      <c r="P30" s="54">
        <v>2</v>
      </c>
      <c r="Q30" s="54">
        <v>2</v>
      </c>
      <c r="R30" s="54">
        <v>1</v>
      </c>
      <c r="S30" s="54">
        <v>1</v>
      </c>
      <c r="T30" s="55">
        <v>2</v>
      </c>
      <c r="U30" s="55">
        <v>3</v>
      </c>
      <c r="V30" s="5" t="s">
        <v>79</v>
      </c>
    </row>
    <row r="31" spans="1:22">
      <c r="A31" s="6" t="s">
        <v>43</v>
      </c>
      <c r="B31" s="7" t="s">
        <v>94</v>
      </c>
      <c r="C31" s="8">
        <v>2</v>
      </c>
      <c r="D31" s="8">
        <v>0</v>
      </c>
      <c r="E31" s="8">
        <v>2</v>
      </c>
      <c r="F31" s="8">
        <v>2</v>
      </c>
      <c r="G31" s="8" t="s">
        <v>15</v>
      </c>
      <c r="H31" s="8" t="s">
        <v>163</v>
      </c>
      <c r="I31" s="8" t="s">
        <v>159</v>
      </c>
      <c r="J31" s="8" t="s">
        <v>161</v>
      </c>
      <c r="K31" s="8">
        <v>78</v>
      </c>
      <c r="L31" s="56">
        <v>3</v>
      </c>
      <c r="M31" s="56">
        <v>2.5</v>
      </c>
      <c r="N31" s="56">
        <v>2.25</v>
      </c>
      <c r="O31" s="56">
        <v>2.75</v>
      </c>
      <c r="P31" s="56">
        <v>1.75</v>
      </c>
      <c r="Q31" s="56">
        <v>2</v>
      </c>
      <c r="R31" s="56">
        <v>1.25</v>
      </c>
      <c r="S31" s="56">
        <v>1.75</v>
      </c>
      <c r="T31" s="56">
        <v>1.25</v>
      </c>
      <c r="U31" s="56">
        <v>1.25</v>
      </c>
      <c r="V31" s="5" t="s">
        <v>79</v>
      </c>
    </row>
    <row r="32" spans="1:22">
      <c r="A32" s="6" t="s">
        <v>44</v>
      </c>
      <c r="B32" s="7" t="s">
        <v>95</v>
      </c>
      <c r="C32" s="8">
        <v>2</v>
      </c>
      <c r="D32" s="8">
        <v>0</v>
      </c>
      <c r="E32" s="8">
        <v>2</v>
      </c>
      <c r="F32" s="8">
        <v>2</v>
      </c>
      <c r="G32" s="8" t="s">
        <v>15</v>
      </c>
      <c r="H32" s="8" t="s">
        <v>163</v>
      </c>
      <c r="I32" s="8" t="s">
        <v>159</v>
      </c>
      <c r="J32" s="8" t="s">
        <v>161</v>
      </c>
      <c r="K32" s="8">
        <v>78</v>
      </c>
      <c r="L32" s="56">
        <v>3</v>
      </c>
      <c r="M32" s="56">
        <v>2</v>
      </c>
      <c r="N32" s="56">
        <v>2</v>
      </c>
      <c r="O32" s="56">
        <v>2</v>
      </c>
      <c r="P32" s="56">
        <v>2</v>
      </c>
      <c r="Q32" s="56">
        <v>2</v>
      </c>
      <c r="R32" s="56">
        <v>1</v>
      </c>
      <c r="S32" s="56">
        <v>3</v>
      </c>
      <c r="T32" s="56">
        <v>1</v>
      </c>
      <c r="U32" s="56">
        <v>1</v>
      </c>
      <c r="V32" s="5" t="s">
        <v>79</v>
      </c>
    </row>
    <row r="33" spans="1:22" ht="20.399999999999999" customHeight="1">
      <c r="A33" s="6" t="s">
        <v>45</v>
      </c>
      <c r="B33" s="7" t="s">
        <v>46</v>
      </c>
      <c r="C33" s="8">
        <v>5</v>
      </c>
      <c r="D33" s="8">
        <v>8</v>
      </c>
      <c r="E33" s="8">
        <v>7</v>
      </c>
      <c r="F33" s="8">
        <v>9</v>
      </c>
      <c r="G33" s="8" t="s">
        <v>15</v>
      </c>
      <c r="H33" s="8" t="s">
        <v>157</v>
      </c>
      <c r="I33" s="8" t="s">
        <v>159</v>
      </c>
      <c r="J33" s="8" t="s">
        <v>161</v>
      </c>
      <c r="K33" s="8">
        <v>78</v>
      </c>
      <c r="L33" s="56">
        <v>3</v>
      </c>
      <c r="M33" s="56">
        <v>2.8</v>
      </c>
      <c r="N33" s="56">
        <v>2.4</v>
      </c>
      <c r="O33" s="56">
        <v>2.8</v>
      </c>
      <c r="P33" s="56">
        <v>1.8</v>
      </c>
      <c r="Q33" s="56">
        <v>2</v>
      </c>
      <c r="R33" s="56">
        <v>1</v>
      </c>
      <c r="S33" s="56">
        <v>1.8</v>
      </c>
      <c r="T33" s="56">
        <v>1.4</v>
      </c>
      <c r="U33" s="56">
        <v>1.6</v>
      </c>
      <c r="V33" s="5" t="s">
        <v>78</v>
      </c>
    </row>
    <row r="34" spans="1:22" ht="28.2">
      <c r="A34" s="6" t="s">
        <v>47</v>
      </c>
      <c r="B34" s="7" t="s">
        <v>48</v>
      </c>
      <c r="C34" s="8">
        <v>5</v>
      </c>
      <c r="D34" s="8">
        <v>8</v>
      </c>
      <c r="E34" s="8">
        <v>7</v>
      </c>
      <c r="F34" s="8">
        <v>9</v>
      </c>
      <c r="G34" s="8" t="s">
        <v>15</v>
      </c>
      <c r="H34" s="8" t="s">
        <v>157</v>
      </c>
      <c r="I34" s="8" t="s">
        <v>159</v>
      </c>
      <c r="J34" s="8" t="s">
        <v>161</v>
      </c>
      <c r="K34" s="8">
        <v>78</v>
      </c>
      <c r="L34" s="54">
        <v>3</v>
      </c>
      <c r="M34" s="54">
        <v>2.2000000000000002</v>
      </c>
      <c r="N34" s="54">
        <v>2.4</v>
      </c>
      <c r="O34" s="54">
        <v>2</v>
      </c>
      <c r="P34" s="54">
        <v>2</v>
      </c>
      <c r="Q34" s="54">
        <v>1.4</v>
      </c>
      <c r="R34" s="54">
        <v>2.2000000000000002</v>
      </c>
      <c r="S34" s="54">
        <v>2.2000000000000002</v>
      </c>
      <c r="T34" s="55">
        <v>1</v>
      </c>
      <c r="U34" s="55">
        <v>1</v>
      </c>
      <c r="V34" s="5" t="s">
        <v>78</v>
      </c>
    </row>
    <row r="35" spans="1:22">
      <c r="A35" s="6" t="s">
        <v>49</v>
      </c>
      <c r="B35" s="7" t="s">
        <v>50</v>
      </c>
      <c r="C35" s="8">
        <v>4</v>
      </c>
      <c r="D35" s="8">
        <v>0</v>
      </c>
      <c r="E35" s="8">
        <v>4</v>
      </c>
      <c r="F35" s="8">
        <v>5</v>
      </c>
      <c r="G35" s="8" t="s">
        <v>15</v>
      </c>
      <c r="H35" s="8" t="s">
        <v>158</v>
      </c>
      <c r="I35" s="8" t="s">
        <v>159</v>
      </c>
      <c r="J35" s="8" t="s">
        <v>160</v>
      </c>
      <c r="K35" s="8">
        <v>78</v>
      </c>
      <c r="L35" s="56">
        <v>1</v>
      </c>
      <c r="M35" s="56">
        <v>1</v>
      </c>
      <c r="N35" s="56">
        <v>1</v>
      </c>
      <c r="O35" s="56">
        <v>1</v>
      </c>
      <c r="P35" s="56">
        <v>1</v>
      </c>
      <c r="Q35" s="56">
        <v>2</v>
      </c>
      <c r="R35" s="56">
        <v>1</v>
      </c>
      <c r="S35" s="56">
        <v>1</v>
      </c>
      <c r="T35" s="56">
        <v>1</v>
      </c>
      <c r="U35" s="56">
        <v>3</v>
      </c>
      <c r="V35" s="5" t="s">
        <v>79</v>
      </c>
    </row>
    <row r="36" spans="1:22">
      <c r="A36" s="76" t="s">
        <v>51</v>
      </c>
      <c r="B36" s="77" t="s">
        <v>31</v>
      </c>
      <c r="C36" s="78">
        <v>2</v>
      </c>
      <c r="D36" s="78">
        <v>0</v>
      </c>
      <c r="E36" s="78">
        <v>2</v>
      </c>
      <c r="F36" s="78">
        <v>3</v>
      </c>
      <c r="G36" s="78" t="s">
        <v>32</v>
      </c>
      <c r="H36" s="78" t="s">
        <v>162</v>
      </c>
      <c r="I36" s="78" t="s">
        <v>159</v>
      </c>
      <c r="J36" s="78" t="s">
        <v>161</v>
      </c>
      <c r="K36" s="78">
        <v>78</v>
      </c>
      <c r="L36" s="79"/>
      <c r="M36" s="79"/>
      <c r="N36" s="79"/>
      <c r="O36" s="79"/>
      <c r="P36" s="79"/>
      <c r="Q36" s="79"/>
      <c r="R36" s="79"/>
      <c r="S36" s="79"/>
      <c r="T36" s="79"/>
      <c r="U36" s="79"/>
      <c r="V36" s="94"/>
    </row>
    <row r="37" spans="1:22" ht="15.6">
      <c r="A37" s="18" t="s">
        <v>115</v>
      </c>
      <c r="B37" s="17" t="s">
        <v>116</v>
      </c>
      <c r="C37" s="8">
        <v>2</v>
      </c>
      <c r="D37" s="8">
        <v>0</v>
      </c>
      <c r="E37" s="8">
        <v>2</v>
      </c>
      <c r="F37" s="8">
        <v>3</v>
      </c>
      <c r="G37" s="8" t="s">
        <v>32</v>
      </c>
      <c r="H37" s="8" t="s">
        <v>157</v>
      </c>
      <c r="I37" s="8" t="s">
        <v>159</v>
      </c>
      <c r="J37" s="8" t="s">
        <v>161</v>
      </c>
      <c r="K37" s="8">
        <v>20</v>
      </c>
      <c r="L37" s="56">
        <v>1.8</v>
      </c>
      <c r="M37" s="56">
        <v>1.4</v>
      </c>
      <c r="N37" s="56">
        <v>3</v>
      </c>
      <c r="O37" s="56">
        <v>2.8</v>
      </c>
      <c r="P37" s="56">
        <v>3</v>
      </c>
      <c r="Q37" s="56">
        <v>3</v>
      </c>
      <c r="R37" s="56">
        <v>3</v>
      </c>
      <c r="S37" s="56">
        <v>3</v>
      </c>
      <c r="T37" s="56">
        <v>2.6</v>
      </c>
      <c r="U37" s="56">
        <v>2.4</v>
      </c>
      <c r="V37" s="5" t="s">
        <v>171</v>
      </c>
    </row>
    <row r="38" spans="1:22" ht="15.6">
      <c r="A38" s="18" t="s">
        <v>117</v>
      </c>
      <c r="B38" s="17" t="s">
        <v>118</v>
      </c>
      <c r="C38" s="8">
        <v>2</v>
      </c>
      <c r="D38" s="8">
        <v>0</v>
      </c>
      <c r="E38" s="8">
        <v>2</v>
      </c>
      <c r="F38" s="8">
        <v>3</v>
      </c>
      <c r="G38" s="8" t="s">
        <v>32</v>
      </c>
      <c r="H38" s="8" t="s">
        <v>157</v>
      </c>
      <c r="I38" s="8" t="s">
        <v>159</v>
      </c>
      <c r="J38" s="8" t="s">
        <v>161</v>
      </c>
      <c r="K38" s="8">
        <v>20</v>
      </c>
      <c r="L38" s="57">
        <v>1.5</v>
      </c>
      <c r="M38" s="57">
        <v>1.5</v>
      </c>
      <c r="N38" s="57">
        <v>1.3</v>
      </c>
      <c r="O38" s="57">
        <v>1.5</v>
      </c>
      <c r="P38" s="57">
        <v>2</v>
      </c>
      <c r="Q38" s="57">
        <v>1.3</v>
      </c>
      <c r="R38" s="57">
        <v>1</v>
      </c>
      <c r="S38" s="57">
        <v>1.8</v>
      </c>
      <c r="T38" s="58">
        <v>1</v>
      </c>
      <c r="U38" s="58">
        <v>1</v>
      </c>
      <c r="V38" s="5" t="s">
        <v>79</v>
      </c>
    </row>
    <row r="39" spans="1:22" ht="15.6">
      <c r="A39" s="18" t="s">
        <v>119</v>
      </c>
      <c r="B39" s="17" t="s">
        <v>120</v>
      </c>
      <c r="C39" s="8">
        <v>2</v>
      </c>
      <c r="D39" s="8">
        <v>0</v>
      </c>
      <c r="E39" s="8">
        <v>2</v>
      </c>
      <c r="F39" s="8">
        <v>3</v>
      </c>
      <c r="G39" s="8" t="s">
        <v>32</v>
      </c>
      <c r="H39" s="8" t="s">
        <v>157</v>
      </c>
      <c r="I39" s="8" t="s">
        <v>159</v>
      </c>
      <c r="J39" s="8" t="s">
        <v>161</v>
      </c>
      <c r="K39" s="8">
        <v>19</v>
      </c>
      <c r="L39" s="56">
        <v>3</v>
      </c>
      <c r="M39" s="56">
        <v>2.7</v>
      </c>
      <c r="N39" s="56">
        <v>2.2000000000000002</v>
      </c>
      <c r="O39" s="56">
        <v>2.5</v>
      </c>
      <c r="P39" s="56">
        <v>1.7</v>
      </c>
      <c r="Q39" s="56">
        <v>2.5</v>
      </c>
      <c r="R39" s="56">
        <v>1</v>
      </c>
      <c r="S39" s="56">
        <v>1.7</v>
      </c>
      <c r="T39" s="56">
        <v>1</v>
      </c>
      <c r="U39" s="56">
        <v>2</v>
      </c>
      <c r="V39" s="5" t="s">
        <v>79</v>
      </c>
    </row>
    <row r="40" spans="1:22" ht="15.6">
      <c r="A40" s="18" t="s">
        <v>121</v>
      </c>
      <c r="B40" s="17" t="s">
        <v>122</v>
      </c>
      <c r="C40" s="8">
        <v>2</v>
      </c>
      <c r="D40" s="8">
        <v>0</v>
      </c>
      <c r="E40" s="8">
        <v>2</v>
      </c>
      <c r="F40" s="8">
        <v>3</v>
      </c>
      <c r="G40" s="8" t="s">
        <v>32</v>
      </c>
      <c r="H40" s="8" t="s">
        <v>157</v>
      </c>
      <c r="I40" s="8" t="s">
        <v>159</v>
      </c>
      <c r="J40" s="8" t="s">
        <v>161</v>
      </c>
      <c r="K40" s="8">
        <v>19</v>
      </c>
      <c r="L40" s="56">
        <v>1.4</v>
      </c>
      <c r="M40" s="56">
        <v>2.4</v>
      </c>
      <c r="N40" s="56">
        <v>3</v>
      </c>
      <c r="O40" s="56">
        <v>2.8</v>
      </c>
      <c r="P40" s="56">
        <v>3</v>
      </c>
      <c r="Q40" s="56">
        <v>2.8</v>
      </c>
      <c r="R40" s="56">
        <v>2.8</v>
      </c>
      <c r="S40" s="56">
        <v>3</v>
      </c>
      <c r="T40" s="56">
        <v>3</v>
      </c>
      <c r="U40" s="56">
        <v>3</v>
      </c>
      <c r="V40" s="5" t="s">
        <v>171</v>
      </c>
    </row>
    <row r="41" spans="1:22">
      <c r="A41" s="6" t="s">
        <v>52</v>
      </c>
      <c r="B41" s="7" t="s">
        <v>53</v>
      </c>
      <c r="C41" s="8">
        <v>4</v>
      </c>
      <c r="D41" s="8">
        <v>0</v>
      </c>
      <c r="E41" s="8">
        <v>4</v>
      </c>
      <c r="F41" s="8">
        <v>5</v>
      </c>
      <c r="G41" s="8" t="s">
        <v>15</v>
      </c>
      <c r="H41" s="8" t="s">
        <v>158</v>
      </c>
      <c r="I41" s="8" t="s">
        <v>159</v>
      </c>
      <c r="J41" s="8" t="s">
        <v>160</v>
      </c>
      <c r="K41" s="8">
        <v>78</v>
      </c>
      <c r="L41" s="57">
        <v>1</v>
      </c>
      <c r="M41" s="57">
        <v>1</v>
      </c>
      <c r="N41" s="57">
        <v>1</v>
      </c>
      <c r="O41" s="57">
        <v>1</v>
      </c>
      <c r="P41" s="57">
        <v>1</v>
      </c>
      <c r="Q41" s="57">
        <v>2</v>
      </c>
      <c r="R41" s="57">
        <v>1</v>
      </c>
      <c r="S41" s="57">
        <v>1</v>
      </c>
      <c r="T41" s="58">
        <v>1</v>
      </c>
      <c r="U41" s="58">
        <v>3</v>
      </c>
      <c r="V41" s="5" t="s">
        <v>79</v>
      </c>
    </row>
    <row r="42" spans="1:22" ht="28.2">
      <c r="A42" s="6" t="s">
        <v>54</v>
      </c>
      <c r="B42" s="7" t="s">
        <v>55</v>
      </c>
      <c r="C42" s="8">
        <v>5</v>
      </c>
      <c r="D42" s="8">
        <v>8</v>
      </c>
      <c r="E42" s="8">
        <v>7</v>
      </c>
      <c r="F42" s="8">
        <v>9</v>
      </c>
      <c r="G42" s="8" t="s">
        <v>15</v>
      </c>
      <c r="H42" s="8" t="s">
        <v>157</v>
      </c>
      <c r="I42" s="8" t="s">
        <v>159</v>
      </c>
      <c r="J42" s="8" t="s">
        <v>161</v>
      </c>
      <c r="K42" s="8">
        <v>78</v>
      </c>
      <c r="L42" s="54">
        <v>3</v>
      </c>
      <c r="M42" s="54">
        <v>2.6</v>
      </c>
      <c r="N42" s="54">
        <v>2.8</v>
      </c>
      <c r="O42" s="54">
        <v>3</v>
      </c>
      <c r="P42" s="54">
        <v>2</v>
      </c>
      <c r="Q42" s="54">
        <v>2.2000000000000002</v>
      </c>
      <c r="R42" s="54">
        <v>2</v>
      </c>
      <c r="S42" s="54">
        <v>2.2000000000000002</v>
      </c>
      <c r="T42" s="55">
        <v>2.4</v>
      </c>
      <c r="U42" s="55">
        <v>2.8</v>
      </c>
      <c r="V42" s="5" t="s">
        <v>78</v>
      </c>
    </row>
    <row r="43" spans="1:22" ht="28.2">
      <c r="A43" s="6" t="s">
        <v>56</v>
      </c>
      <c r="B43" s="7" t="s">
        <v>57</v>
      </c>
      <c r="C43" s="8">
        <v>5</v>
      </c>
      <c r="D43" s="8">
        <v>8</v>
      </c>
      <c r="E43" s="8">
        <v>7</v>
      </c>
      <c r="F43" s="8">
        <v>9</v>
      </c>
      <c r="G43" s="8" t="s">
        <v>15</v>
      </c>
      <c r="H43" s="8" t="s">
        <v>157</v>
      </c>
      <c r="I43" s="8" t="s">
        <v>159</v>
      </c>
      <c r="J43" s="8" t="s">
        <v>161</v>
      </c>
      <c r="K43" s="8">
        <v>78</v>
      </c>
      <c r="L43" s="59">
        <v>3</v>
      </c>
      <c r="M43" s="59">
        <v>3</v>
      </c>
      <c r="N43" s="59">
        <v>2</v>
      </c>
      <c r="O43" s="59">
        <v>3</v>
      </c>
      <c r="P43" s="59">
        <v>1</v>
      </c>
      <c r="Q43" s="59">
        <v>1</v>
      </c>
      <c r="R43" s="59">
        <v>2</v>
      </c>
      <c r="S43" s="59">
        <v>2</v>
      </c>
      <c r="T43" s="60">
        <v>1</v>
      </c>
      <c r="U43" s="60">
        <v>2</v>
      </c>
      <c r="V43" s="5" t="s">
        <v>78</v>
      </c>
    </row>
    <row r="44" spans="1:22" ht="28.2">
      <c r="A44" s="6" t="s">
        <v>58</v>
      </c>
      <c r="B44" s="7" t="s">
        <v>59</v>
      </c>
      <c r="C44" s="8">
        <v>2</v>
      </c>
      <c r="D44" s="8">
        <v>0</v>
      </c>
      <c r="E44" s="8">
        <v>2</v>
      </c>
      <c r="F44" s="8">
        <v>3</v>
      </c>
      <c r="G44" s="8" t="s">
        <v>15</v>
      </c>
      <c r="H44" s="8" t="s">
        <v>157</v>
      </c>
      <c r="I44" s="8" t="s">
        <v>159</v>
      </c>
      <c r="J44" s="8" t="s">
        <v>161</v>
      </c>
      <c r="K44" s="8">
        <v>78</v>
      </c>
      <c r="L44" s="59">
        <v>2.6</v>
      </c>
      <c r="M44" s="59">
        <v>2.6</v>
      </c>
      <c r="N44" s="59">
        <v>2.2000000000000002</v>
      </c>
      <c r="O44" s="59">
        <v>2.2000000000000002</v>
      </c>
      <c r="P44" s="59">
        <v>2.6</v>
      </c>
      <c r="Q44" s="59">
        <v>2</v>
      </c>
      <c r="R44" s="59">
        <v>1</v>
      </c>
      <c r="S44" s="59">
        <v>1.8</v>
      </c>
      <c r="T44" s="60">
        <v>1.8</v>
      </c>
      <c r="U44" s="60">
        <v>1</v>
      </c>
      <c r="V44" s="5" t="s">
        <v>79</v>
      </c>
    </row>
    <row r="45" spans="1:22">
      <c r="A45" s="76" t="s">
        <v>60</v>
      </c>
      <c r="B45" s="77" t="s">
        <v>31</v>
      </c>
      <c r="C45" s="78">
        <v>2</v>
      </c>
      <c r="D45" s="78">
        <v>0</v>
      </c>
      <c r="E45" s="78">
        <v>2</v>
      </c>
      <c r="F45" s="78">
        <v>3</v>
      </c>
      <c r="G45" s="78" t="s">
        <v>32</v>
      </c>
      <c r="H45" s="78" t="s">
        <v>162</v>
      </c>
      <c r="I45" s="78" t="s">
        <v>159</v>
      </c>
      <c r="J45" s="78" t="s">
        <v>161</v>
      </c>
      <c r="K45" s="78">
        <v>78</v>
      </c>
      <c r="L45" s="79"/>
      <c r="M45" s="79"/>
      <c r="N45" s="79"/>
      <c r="O45" s="79"/>
      <c r="P45" s="79"/>
      <c r="Q45" s="79"/>
      <c r="R45" s="79"/>
      <c r="S45" s="79"/>
      <c r="T45" s="79"/>
      <c r="U45" s="79"/>
      <c r="V45" s="94"/>
    </row>
    <row r="46" spans="1:22" ht="28.2">
      <c r="A46" s="15" t="s">
        <v>125</v>
      </c>
      <c r="B46" s="16" t="s">
        <v>123</v>
      </c>
      <c r="C46" s="8">
        <v>2</v>
      </c>
      <c r="D46" s="8">
        <v>0</v>
      </c>
      <c r="E46" s="8">
        <v>2</v>
      </c>
      <c r="F46" s="8">
        <v>3</v>
      </c>
      <c r="G46" s="8" t="s">
        <v>32</v>
      </c>
      <c r="H46" s="8" t="s">
        <v>157</v>
      </c>
      <c r="I46" s="8" t="s">
        <v>159</v>
      </c>
      <c r="J46" s="8" t="s">
        <v>161</v>
      </c>
      <c r="K46" s="8">
        <v>26</v>
      </c>
      <c r="L46" s="54">
        <v>2.5</v>
      </c>
      <c r="M46" s="57">
        <v>1.75</v>
      </c>
      <c r="N46" s="54">
        <v>3</v>
      </c>
      <c r="O46" s="54">
        <v>2.5</v>
      </c>
      <c r="P46" s="54">
        <v>1.5</v>
      </c>
      <c r="Q46" s="54">
        <v>2.5</v>
      </c>
      <c r="R46" s="57">
        <v>1</v>
      </c>
      <c r="S46" s="54">
        <v>0.75</v>
      </c>
      <c r="T46" s="55">
        <v>1</v>
      </c>
      <c r="U46" s="55">
        <v>2</v>
      </c>
      <c r="V46" s="5" t="s">
        <v>78</v>
      </c>
    </row>
    <row r="47" spans="1:22">
      <c r="A47" s="15" t="s">
        <v>126</v>
      </c>
      <c r="B47" s="16" t="s">
        <v>124</v>
      </c>
      <c r="C47" s="8">
        <v>2</v>
      </c>
      <c r="D47" s="8">
        <v>0</v>
      </c>
      <c r="E47" s="8">
        <v>2</v>
      </c>
      <c r="F47" s="8">
        <v>3</v>
      </c>
      <c r="G47" s="8" t="s">
        <v>32</v>
      </c>
      <c r="H47" s="8" t="s">
        <v>157</v>
      </c>
      <c r="I47" s="8" t="s">
        <v>159</v>
      </c>
      <c r="J47" s="8" t="s">
        <v>161</v>
      </c>
      <c r="K47" s="8">
        <v>26</v>
      </c>
      <c r="L47" s="59">
        <v>3</v>
      </c>
      <c r="M47" s="59">
        <v>1</v>
      </c>
      <c r="N47" s="59">
        <v>1</v>
      </c>
      <c r="O47" s="59">
        <v>1</v>
      </c>
      <c r="P47" s="59">
        <v>1</v>
      </c>
      <c r="Q47" s="59">
        <v>1</v>
      </c>
      <c r="R47" s="59">
        <v>1</v>
      </c>
      <c r="S47" s="59">
        <v>2</v>
      </c>
      <c r="T47" s="60">
        <v>1</v>
      </c>
      <c r="U47" s="60">
        <v>1</v>
      </c>
      <c r="V47" s="5" t="s">
        <v>171</v>
      </c>
    </row>
    <row r="48" spans="1:22">
      <c r="A48" s="6" t="s">
        <v>61</v>
      </c>
      <c r="B48" s="7" t="s">
        <v>96</v>
      </c>
      <c r="C48" s="8">
        <v>2</v>
      </c>
      <c r="D48" s="8">
        <v>0</v>
      </c>
      <c r="E48" s="8">
        <v>2</v>
      </c>
      <c r="F48" s="8">
        <v>5</v>
      </c>
      <c r="G48" s="8" t="s">
        <v>15</v>
      </c>
      <c r="H48" s="8" t="s">
        <v>157</v>
      </c>
      <c r="I48" s="8" t="s">
        <v>159</v>
      </c>
      <c r="J48" s="8" t="s">
        <v>161</v>
      </c>
      <c r="K48" s="8">
        <v>54</v>
      </c>
      <c r="L48" s="56">
        <v>3</v>
      </c>
      <c r="M48" s="56">
        <v>2.5</v>
      </c>
      <c r="N48" s="56">
        <v>2</v>
      </c>
      <c r="O48" s="56">
        <v>2.5</v>
      </c>
      <c r="P48" s="56">
        <v>2.5</v>
      </c>
      <c r="Q48" s="56">
        <v>2</v>
      </c>
      <c r="R48" s="56">
        <v>1</v>
      </c>
      <c r="S48" s="56">
        <v>1.75</v>
      </c>
      <c r="T48" s="56">
        <v>1.5</v>
      </c>
      <c r="U48" s="56">
        <v>1</v>
      </c>
      <c r="V48" s="5" t="s">
        <v>79</v>
      </c>
    </row>
    <row r="49" spans="1:22" ht="28.2">
      <c r="A49" s="6" t="s">
        <v>62</v>
      </c>
      <c r="B49" s="7" t="s">
        <v>98</v>
      </c>
      <c r="C49" s="8">
        <v>2</v>
      </c>
      <c r="D49" s="8">
        <v>0</v>
      </c>
      <c r="E49" s="8">
        <v>2</v>
      </c>
      <c r="F49" s="8">
        <v>5</v>
      </c>
      <c r="G49" s="8" t="s">
        <v>15</v>
      </c>
      <c r="H49" s="8" t="s">
        <v>163</v>
      </c>
      <c r="I49" s="8" t="s">
        <v>159</v>
      </c>
      <c r="J49" s="8" t="s">
        <v>161</v>
      </c>
      <c r="K49" s="8">
        <v>54</v>
      </c>
      <c r="L49" s="56">
        <v>3</v>
      </c>
      <c r="M49" s="56">
        <v>1.25</v>
      </c>
      <c r="N49" s="56">
        <v>1.25</v>
      </c>
      <c r="O49" s="56">
        <v>3</v>
      </c>
      <c r="P49" s="56">
        <v>3</v>
      </c>
      <c r="Q49" s="56">
        <v>2.5</v>
      </c>
      <c r="R49" s="56">
        <v>1</v>
      </c>
      <c r="S49" s="56">
        <v>1</v>
      </c>
      <c r="T49" s="56">
        <v>1</v>
      </c>
      <c r="U49" s="56">
        <v>2</v>
      </c>
      <c r="V49" s="5" t="s">
        <v>79</v>
      </c>
    </row>
    <row r="50" spans="1:22">
      <c r="A50" s="6" t="s">
        <v>63</v>
      </c>
      <c r="B50" s="7" t="s">
        <v>97</v>
      </c>
      <c r="C50" s="8">
        <v>2</v>
      </c>
      <c r="D50" s="8">
        <v>0</v>
      </c>
      <c r="E50" s="8">
        <v>2</v>
      </c>
      <c r="F50" s="8">
        <v>5</v>
      </c>
      <c r="G50" s="8" t="s">
        <v>15</v>
      </c>
      <c r="H50" s="8" t="s">
        <v>157</v>
      </c>
      <c r="I50" s="8" t="s">
        <v>159</v>
      </c>
      <c r="J50" s="8" t="s">
        <v>161</v>
      </c>
      <c r="K50" s="8">
        <v>54</v>
      </c>
      <c r="L50" s="56">
        <v>2.2000000000000002</v>
      </c>
      <c r="M50" s="56">
        <v>1.2</v>
      </c>
      <c r="N50" s="56">
        <v>1.6</v>
      </c>
      <c r="O50" s="56">
        <v>2.2000000000000002</v>
      </c>
      <c r="P50" s="56">
        <v>2.4</v>
      </c>
      <c r="Q50" s="56">
        <v>2</v>
      </c>
      <c r="R50" s="56">
        <v>1</v>
      </c>
      <c r="S50" s="56">
        <v>1.2</v>
      </c>
      <c r="T50" s="56">
        <v>1</v>
      </c>
      <c r="U50" s="56">
        <v>1.4</v>
      </c>
      <c r="V50" s="5" t="s">
        <v>79</v>
      </c>
    </row>
    <row r="51" spans="1:22" ht="28.2">
      <c r="A51" s="6" t="s">
        <v>64</v>
      </c>
      <c r="B51" s="7" t="s">
        <v>65</v>
      </c>
      <c r="C51" s="8">
        <v>5</v>
      </c>
      <c r="D51" s="8">
        <v>8</v>
      </c>
      <c r="E51" s="8">
        <v>7</v>
      </c>
      <c r="F51" s="8">
        <v>9</v>
      </c>
      <c r="G51" s="8" t="s">
        <v>15</v>
      </c>
      <c r="H51" s="8" t="s">
        <v>157</v>
      </c>
      <c r="I51" s="8" t="s">
        <v>159</v>
      </c>
      <c r="J51" s="8" t="s">
        <v>161</v>
      </c>
      <c r="K51" s="8">
        <v>54</v>
      </c>
      <c r="L51" s="56">
        <v>3</v>
      </c>
      <c r="M51" s="56">
        <v>2.5</v>
      </c>
      <c r="N51" s="56">
        <v>2.5</v>
      </c>
      <c r="O51" s="56">
        <v>2.25</v>
      </c>
      <c r="P51" s="56">
        <v>1.75</v>
      </c>
      <c r="Q51" s="56">
        <v>1.5</v>
      </c>
      <c r="R51" s="56">
        <v>1.25</v>
      </c>
      <c r="S51" s="56">
        <v>2.75</v>
      </c>
      <c r="T51" s="56">
        <v>1</v>
      </c>
      <c r="U51" s="56">
        <v>2.25</v>
      </c>
      <c r="V51" s="5" t="s">
        <v>78</v>
      </c>
    </row>
    <row r="52" spans="1:22">
      <c r="A52" s="76" t="s">
        <v>66</v>
      </c>
      <c r="B52" s="77" t="s">
        <v>40</v>
      </c>
      <c r="C52" s="78">
        <v>2</v>
      </c>
      <c r="D52" s="78">
        <v>0</v>
      </c>
      <c r="E52" s="78">
        <v>2</v>
      </c>
      <c r="F52" s="78">
        <v>3</v>
      </c>
      <c r="G52" s="78" t="s">
        <v>32</v>
      </c>
      <c r="H52" s="78" t="s">
        <v>158</v>
      </c>
      <c r="I52" s="78" t="s">
        <v>159</v>
      </c>
      <c r="J52" s="78" t="s">
        <v>161</v>
      </c>
      <c r="K52" s="78">
        <v>54</v>
      </c>
      <c r="L52" s="79"/>
      <c r="M52" s="79"/>
      <c r="N52" s="79"/>
      <c r="O52" s="79"/>
      <c r="P52" s="79"/>
      <c r="Q52" s="79"/>
      <c r="R52" s="79"/>
      <c r="S52" s="79"/>
      <c r="T52" s="79"/>
      <c r="U52" s="79"/>
      <c r="V52" s="94"/>
    </row>
    <row r="53" spans="1:22">
      <c r="A53" s="15" t="s">
        <v>128</v>
      </c>
      <c r="B53" s="16" t="s">
        <v>127</v>
      </c>
      <c r="C53" s="8">
        <v>2</v>
      </c>
      <c r="D53" s="8">
        <v>0</v>
      </c>
      <c r="E53" s="8">
        <v>2</v>
      </c>
      <c r="F53" s="8">
        <v>3</v>
      </c>
      <c r="G53" s="8" t="s">
        <v>32</v>
      </c>
      <c r="H53" s="8" t="s">
        <v>158</v>
      </c>
      <c r="I53" s="8" t="s">
        <v>159</v>
      </c>
      <c r="J53" s="8" t="s">
        <v>161</v>
      </c>
      <c r="K53" s="8">
        <v>54</v>
      </c>
      <c r="L53" s="56">
        <v>2</v>
      </c>
      <c r="M53" s="56">
        <v>2.5</v>
      </c>
      <c r="N53" s="56">
        <v>1.7</v>
      </c>
      <c r="O53" s="56">
        <v>2</v>
      </c>
      <c r="P53" s="56">
        <v>2.2000000000000002</v>
      </c>
      <c r="Q53" s="56">
        <v>1.7</v>
      </c>
      <c r="R53" s="56">
        <v>1.25</v>
      </c>
      <c r="S53" s="56">
        <v>1.7</v>
      </c>
      <c r="T53" s="56">
        <v>1</v>
      </c>
      <c r="U53" s="56">
        <v>1</v>
      </c>
      <c r="V53" s="5" t="s">
        <v>79</v>
      </c>
    </row>
    <row r="54" spans="1:22">
      <c r="A54" s="76" t="s">
        <v>67</v>
      </c>
      <c r="B54" s="77" t="s">
        <v>31</v>
      </c>
      <c r="C54" s="78">
        <v>2</v>
      </c>
      <c r="D54" s="78">
        <v>0</v>
      </c>
      <c r="E54" s="78">
        <v>2</v>
      </c>
      <c r="F54" s="78">
        <v>3</v>
      </c>
      <c r="G54" s="78" t="s">
        <v>32</v>
      </c>
      <c r="H54" s="78" t="s">
        <v>162</v>
      </c>
      <c r="I54" s="78" t="s">
        <v>159</v>
      </c>
      <c r="J54" s="78" t="s">
        <v>161</v>
      </c>
      <c r="K54" s="78">
        <v>54</v>
      </c>
      <c r="L54" s="79"/>
      <c r="M54" s="79"/>
      <c r="N54" s="79"/>
      <c r="O54" s="79"/>
      <c r="P54" s="79"/>
      <c r="Q54" s="79"/>
      <c r="R54" s="79"/>
      <c r="S54" s="79"/>
      <c r="T54" s="79"/>
      <c r="U54" s="79"/>
      <c r="V54" s="94"/>
    </row>
    <row r="55" spans="1:22" ht="28.2">
      <c r="A55" s="15" t="s">
        <v>133</v>
      </c>
      <c r="B55" s="16" t="s">
        <v>137</v>
      </c>
      <c r="C55" s="8">
        <v>2</v>
      </c>
      <c r="D55" s="8">
        <v>0</v>
      </c>
      <c r="E55" s="8">
        <v>2</v>
      </c>
      <c r="F55" s="8">
        <v>3</v>
      </c>
      <c r="G55" s="8" t="s">
        <v>32</v>
      </c>
      <c r="H55" s="8" t="s">
        <v>157</v>
      </c>
      <c r="I55" s="8" t="s">
        <v>159</v>
      </c>
      <c r="J55" s="8" t="s">
        <v>161</v>
      </c>
      <c r="K55" s="8">
        <v>20</v>
      </c>
      <c r="L55" s="54">
        <v>3</v>
      </c>
      <c r="M55" s="54">
        <v>3</v>
      </c>
      <c r="N55" s="54">
        <v>3</v>
      </c>
      <c r="O55" s="54">
        <v>2</v>
      </c>
      <c r="P55" s="54">
        <v>2</v>
      </c>
      <c r="Q55" s="54">
        <v>2</v>
      </c>
      <c r="R55" s="54">
        <v>2</v>
      </c>
      <c r="S55" s="54">
        <v>2</v>
      </c>
      <c r="T55" s="55">
        <v>2</v>
      </c>
      <c r="U55" s="55">
        <v>1</v>
      </c>
      <c r="V55" s="5" t="s">
        <v>171</v>
      </c>
    </row>
    <row r="56" spans="1:22" ht="28.2">
      <c r="A56" s="15" t="s">
        <v>139</v>
      </c>
      <c r="B56" s="16" t="s">
        <v>138</v>
      </c>
      <c r="C56" s="8">
        <v>2</v>
      </c>
      <c r="D56" s="8">
        <v>0</v>
      </c>
      <c r="E56" s="8">
        <v>2</v>
      </c>
      <c r="F56" s="8">
        <v>3</v>
      </c>
      <c r="G56" s="8" t="s">
        <v>32</v>
      </c>
      <c r="H56" s="8" t="s">
        <v>157</v>
      </c>
      <c r="I56" s="8" t="s">
        <v>159</v>
      </c>
      <c r="J56" s="8" t="s">
        <v>161</v>
      </c>
      <c r="K56" s="8">
        <v>20</v>
      </c>
      <c r="L56" s="54">
        <v>2.8</v>
      </c>
      <c r="M56" s="54">
        <v>2.6</v>
      </c>
      <c r="N56" s="54">
        <v>3</v>
      </c>
      <c r="O56" s="54">
        <v>2.8</v>
      </c>
      <c r="P56" s="54">
        <v>2.6</v>
      </c>
      <c r="Q56" s="54">
        <v>2</v>
      </c>
      <c r="R56" s="54">
        <v>3</v>
      </c>
      <c r="S56" s="54">
        <v>2.8</v>
      </c>
      <c r="T56" s="55">
        <v>2.8</v>
      </c>
      <c r="U56" s="55">
        <v>3</v>
      </c>
      <c r="V56" s="5" t="s">
        <v>171</v>
      </c>
    </row>
    <row r="57" spans="1:22">
      <c r="A57" s="15" t="s">
        <v>141</v>
      </c>
      <c r="B57" s="16" t="s">
        <v>140</v>
      </c>
      <c r="C57" s="8">
        <v>2</v>
      </c>
      <c r="D57" s="8">
        <v>0</v>
      </c>
      <c r="E57" s="8">
        <v>2</v>
      </c>
      <c r="F57" s="8">
        <v>3</v>
      </c>
      <c r="G57" s="8" t="s">
        <v>32</v>
      </c>
      <c r="H57" s="8" t="s">
        <v>157</v>
      </c>
      <c r="I57" s="8" t="s">
        <v>159</v>
      </c>
      <c r="J57" s="8" t="s">
        <v>161</v>
      </c>
      <c r="K57" s="8">
        <v>16</v>
      </c>
      <c r="L57" s="54">
        <v>2.4</v>
      </c>
      <c r="M57" s="54">
        <v>2.8</v>
      </c>
      <c r="N57" s="54">
        <v>1.4</v>
      </c>
      <c r="O57" s="54">
        <v>1.4</v>
      </c>
      <c r="P57" s="54">
        <v>1.4</v>
      </c>
      <c r="Q57" s="54">
        <v>1</v>
      </c>
      <c r="R57" s="54">
        <v>1.8</v>
      </c>
      <c r="S57" s="54">
        <v>1.6</v>
      </c>
      <c r="T57" s="55">
        <v>1</v>
      </c>
      <c r="U57" s="55">
        <v>1.2</v>
      </c>
      <c r="V57" s="5" t="s">
        <v>79</v>
      </c>
    </row>
    <row r="58" spans="1:22">
      <c r="A58" s="15" t="s">
        <v>143</v>
      </c>
      <c r="B58" s="16" t="s">
        <v>142</v>
      </c>
      <c r="C58" s="8">
        <v>2</v>
      </c>
      <c r="D58" s="8">
        <v>0</v>
      </c>
      <c r="E58" s="8">
        <v>2</v>
      </c>
      <c r="F58" s="8">
        <v>3</v>
      </c>
      <c r="G58" s="8" t="s">
        <v>32</v>
      </c>
      <c r="H58" s="8" t="s">
        <v>157</v>
      </c>
      <c r="I58" s="8" t="s">
        <v>159</v>
      </c>
      <c r="J58" s="8" t="s">
        <v>161</v>
      </c>
      <c r="K58" s="8">
        <v>14</v>
      </c>
      <c r="L58" s="59">
        <v>3</v>
      </c>
      <c r="M58" s="59">
        <v>1.75</v>
      </c>
      <c r="N58" s="59">
        <v>1.25</v>
      </c>
      <c r="O58" s="59">
        <v>2.5</v>
      </c>
      <c r="P58" s="59">
        <v>1</v>
      </c>
      <c r="Q58" s="59">
        <v>1</v>
      </c>
      <c r="R58" s="59">
        <v>1</v>
      </c>
      <c r="S58" s="59">
        <v>1</v>
      </c>
      <c r="T58" s="60">
        <v>1</v>
      </c>
      <c r="U58" s="60">
        <v>1.5</v>
      </c>
      <c r="V58" s="5" t="s">
        <v>79</v>
      </c>
    </row>
    <row r="59" spans="1:22" ht="28.2">
      <c r="A59" s="15" t="s">
        <v>144</v>
      </c>
      <c r="B59" s="16" t="s">
        <v>145</v>
      </c>
      <c r="C59" s="8">
        <v>2</v>
      </c>
      <c r="D59" s="8">
        <v>0</v>
      </c>
      <c r="E59" s="8">
        <v>2</v>
      </c>
      <c r="F59" s="8">
        <v>3</v>
      </c>
      <c r="G59" s="8" t="s">
        <v>32</v>
      </c>
      <c r="H59" s="8" t="s">
        <v>157</v>
      </c>
      <c r="I59" s="8" t="s">
        <v>159</v>
      </c>
      <c r="J59" s="8" t="s">
        <v>161</v>
      </c>
      <c r="K59" s="8">
        <v>16</v>
      </c>
      <c r="L59" s="56">
        <v>3</v>
      </c>
      <c r="M59" s="56">
        <v>2.2000000000000002</v>
      </c>
      <c r="N59" s="56">
        <v>1.6</v>
      </c>
      <c r="O59" s="56">
        <v>3</v>
      </c>
      <c r="P59" s="56">
        <v>1.8</v>
      </c>
      <c r="Q59" s="56">
        <v>2</v>
      </c>
      <c r="R59" s="56">
        <v>1</v>
      </c>
      <c r="S59" s="56">
        <v>2</v>
      </c>
      <c r="T59" s="56">
        <v>1</v>
      </c>
      <c r="U59" s="56">
        <v>1</v>
      </c>
      <c r="V59" s="5" t="s">
        <v>171</v>
      </c>
    </row>
    <row r="60" spans="1:22">
      <c r="A60" s="6" t="s">
        <v>68</v>
      </c>
      <c r="B60" s="7" t="s">
        <v>69</v>
      </c>
      <c r="C60" s="8">
        <v>5</v>
      </c>
      <c r="D60" s="8">
        <v>8</v>
      </c>
      <c r="E60" s="8">
        <v>7</v>
      </c>
      <c r="F60" s="8">
        <v>9</v>
      </c>
      <c r="G60" s="8" t="s">
        <v>15</v>
      </c>
      <c r="H60" s="8" t="s">
        <v>157</v>
      </c>
      <c r="I60" s="8" t="s">
        <v>159</v>
      </c>
      <c r="J60" s="8" t="s">
        <v>161</v>
      </c>
      <c r="K60" s="8">
        <v>54</v>
      </c>
      <c r="L60" s="54">
        <v>2</v>
      </c>
      <c r="M60" s="54">
        <v>3</v>
      </c>
      <c r="N60" s="54">
        <v>2</v>
      </c>
      <c r="O60" s="54">
        <v>2</v>
      </c>
      <c r="P60" s="54">
        <v>2</v>
      </c>
      <c r="Q60" s="54">
        <v>2</v>
      </c>
      <c r="R60" s="54">
        <v>1</v>
      </c>
      <c r="S60" s="54">
        <v>2</v>
      </c>
      <c r="T60" s="55">
        <v>1</v>
      </c>
      <c r="U60" s="55">
        <v>2</v>
      </c>
      <c r="V60" s="5" t="s">
        <v>78</v>
      </c>
    </row>
    <row r="61" spans="1:22">
      <c r="A61" s="6" t="s">
        <v>70</v>
      </c>
      <c r="B61" s="7" t="s">
        <v>99</v>
      </c>
      <c r="C61" s="8">
        <v>2</v>
      </c>
      <c r="D61" s="8">
        <v>0</v>
      </c>
      <c r="E61" s="8">
        <v>2</v>
      </c>
      <c r="F61" s="8">
        <v>5</v>
      </c>
      <c r="G61" s="8" t="s">
        <v>15</v>
      </c>
      <c r="H61" s="8" t="s">
        <v>163</v>
      </c>
      <c r="I61" s="8" t="s">
        <v>159</v>
      </c>
      <c r="J61" s="8" t="s">
        <v>161</v>
      </c>
      <c r="K61" s="8">
        <v>54</v>
      </c>
      <c r="L61" s="56">
        <v>3</v>
      </c>
      <c r="M61" s="56">
        <v>2</v>
      </c>
      <c r="N61" s="56">
        <v>2.25</v>
      </c>
      <c r="O61" s="56">
        <v>1.25</v>
      </c>
      <c r="P61" s="56">
        <v>1.75</v>
      </c>
      <c r="Q61" s="56">
        <v>1</v>
      </c>
      <c r="R61" s="56">
        <v>1</v>
      </c>
      <c r="S61" s="56">
        <v>1</v>
      </c>
      <c r="T61" s="56">
        <v>1</v>
      </c>
      <c r="U61" s="56">
        <v>1</v>
      </c>
      <c r="V61" s="5" t="s">
        <v>79</v>
      </c>
    </row>
    <row r="62" spans="1:22">
      <c r="A62" s="6" t="s">
        <v>71</v>
      </c>
      <c r="B62" s="7" t="s">
        <v>100</v>
      </c>
      <c r="C62" s="8">
        <v>2</v>
      </c>
      <c r="D62" s="8">
        <v>0</v>
      </c>
      <c r="E62" s="8">
        <v>2</v>
      </c>
      <c r="F62" s="8">
        <v>5</v>
      </c>
      <c r="G62" s="8" t="s">
        <v>15</v>
      </c>
      <c r="H62" s="8" t="s">
        <v>157</v>
      </c>
      <c r="I62" s="8" t="s">
        <v>159</v>
      </c>
      <c r="J62" s="8" t="s">
        <v>161</v>
      </c>
      <c r="K62" s="8">
        <v>54</v>
      </c>
      <c r="L62" s="57">
        <v>2</v>
      </c>
      <c r="M62" s="57">
        <v>1.4</v>
      </c>
      <c r="N62" s="57">
        <v>1.6</v>
      </c>
      <c r="O62" s="57">
        <v>1.6</v>
      </c>
      <c r="P62" s="57">
        <v>1.2</v>
      </c>
      <c r="Q62" s="57">
        <v>1.4</v>
      </c>
      <c r="R62" s="57">
        <v>1.8</v>
      </c>
      <c r="S62" s="57">
        <v>1.4</v>
      </c>
      <c r="T62" s="58">
        <v>1.8</v>
      </c>
      <c r="U62" s="58">
        <v>1.2</v>
      </c>
      <c r="V62" s="5" t="s">
        <v>79</v>
      </c>
    </row>
    <row r="63" spans="1:22">
      <c r="A63" s="6" t="s">
        <v>72</v>
      </c>
      <c r="B63" s="7" t="s">
        <v>101</v>
      </c>
      <c r="C63" s="8">
        <v>2</v>
      </c>
      <c r="D63" s="8">
        <v>0</v>
      </c>
      <c r="E63" s="8">
        <v>2</v>
      </c>
      <c r="F63" s="8">
        <v>5</v>
      </c>
      <c r="G63" s="8" t="s">
        <v>15</v>
      </c>
      <c r="H63" s="8" t="s">
        <v>157</v>
      </c>
      <c r="I63" s="8" t="s">
        <v>159</v>
      </c>
      <c r="J63" s="8" t="s">
        <v>161</v>
      </c>
      <c r="K63" s="8">
        <v>54</v>
      </c>
      <c r="L63" s="57">
        <v>2.2000000000000002</v>
      </c>
      <c r="M63" s="57">
        <v>1.4</v>
      </c>
      <c r="N63" s="57">
        <v>2.2000000000000002</v>
      </c>
      <c r="O63" s="57">
        <v>2</v>
      </c>
      <c r="P63" s="54">
        <v>1</v>
      </c>
      <c r="Q63" s="57">
        <v>1.2</v>
      </c>
      <c r="R63" s="57">
        <v>1.4</v>
      </c>
      <c r="S63" s="57">
        <v>2</v>
      </c>
      <c r="T63" s="58">
        <v>1</v>
      </c>
      <c r="U63" s="58">
        <v>1</v>
      </c>
      <c r="V63" s="5" t="s">
        <v>79</v>
      </c>
    </row>
    <row r="64" spans="1:22">
      <c r="A64" s="76" t="s">
        <v>73</v>
      </c>
      <c r="B64" s="77" t="s">
        <v>31</v>
      </c>
      <c r="C64" s="78">
        <v>2</v>
      </c>
      <c r="D64" s="78">
        <v>0</v>
      </c>
      <c r="E64" s="78">
        <v>2</v>
      </c>
      <c r="F64" s="78">
        <v>3</v>
      </c>
      <c r="G64" s="78" t="s">
        <v>32</v>
      </c>
      <c r="H64" s="78" t="s">
        <v>162</v>
      </c>
      <c r="I64" s="78" t="s">
        <v>159</v>
      </c>
      <c r="J64" s="78" t="s">
        <v>161</v>
      </c>
      <c r="K64" s="78">
        <v>54</v>
      </c>
      <c r="L64" s="79"/>
      <c r="M64" s="79"/>
      <c r="N64" s="79"/>
      <c r="O64" s="79"/>
      <c r="P64" s="79"/>
      <c r="Q64" s="79"/>
      <c r="R64" s="79"/>
      <c r="S64" s="79"/>
      <c r="T64" s="79"/>
      <c r="U64" s="79"/>
      <c r="V64" s="94"/>
    </row>
    <row r="65" spans="1:22">
      <c r="A65" s="76" t="s">
        <v>73</v>
      </c>
      <c r="B65" s="77" t="s">
        <v>31</v>
      </c>
      <c r="C65" s="78">
        <v>2</v>
      </c>
      <c r="D65" s="78">
        <v>0</v>
      </c>
      <c r="E65" s="78">
        <v>2</v>
      </c>
      <c r="F65" s="78">
        <v>3</v>
      </c>
      <c r="G65" s="78" t="s">
        <v>32</v>
      </c>
      <c r="H65" s="78" t="s">
        <v>162</v>
      </c>
      <c r="I65" s="78" t="s">
        <v>159</v>
      </c>
      <c r="J65" s="78" t="s">
        <v>161</v>
      </c>
      <c r="K65" s="78">
        <v>54</v>
      </c>
      <c r="L65" s="79"/>
      <c r="M65" s="79"/>
      <c r="N65" s="79"/>
      <c r="O65" s="79"/>
      <c r="P65" s="79"/>
      <c r="Q65" s="79"/>
      <c r="R65" s="79"/>
      <c r="S65" s="79"/>
      <c r="T65" s="79"/>
      <c r="U65" s="79"/>
      <c r="V65" s="94"/>
    </row>
    <row r="66" spans="1:22">
      <c r="A66" s="15" t="s">
        <v>133</v>
      </c>
      <c r="B66" s="16" t="s">
        <v>129</v>
      </c>
      <c r="C66" s="8">
        <v>2</v>
      </c>
      <c r="D66" s="8">
        <v>0</v>
      </c>
      <c r="E66" s="8">
        <v>2</v>
      </c>
      <c r="F66" s="8">
        <v>3</v>
      </c>
      <c r="G66" s="8" t="s">
        <v>32</v>
      </c>
      <c r="H66" s="8" t="s">
        <v>157</v>
      </c>
      <c r="I66" s="8" t="s">
        <v>159</v>
      </c>
      <c r="J66" s="8" t="s">
        <v>161</v>
      </c>
      <c r="K66" s="8">
        <v>14</v>
      </c>
      <c r="L66" s="57">
        <v>3</v>
      </c>
      <c r="M66" s="57">
        <v>1.5</v>
      </c>
      <c r="N66" s="54">
        <v>1</v>
      </c>
      <c r="O66" s="54">
        <v>3</v>
      </c>
      <c r="P66" s="54">
        <v>2.5</v>
      </c>
      <c r="Q66" s="54">
        <v>2.5</v>
      </c>
      <c r="R66" s="57">
        <v>1.25</v>
      </c>
      <c r="S66" s="54">
        <v>0.75</v>
      </c>
      <c r="T66" s="55">
        <v>0.75</v>
      </c>
      <c r="U66" s="55">
        <v>0.75</v>
      </c>
      <c r="V66" s="5" t="s">
        <v>78</v>
      </c>
    </row>
    <row r="67" spans="1:22">
      <c r="A67" s="15" t="s">
        <v>134</v>
      </c>
      <c r="B67" s="16" t="s">
        <v>130</v>
      </c>
      <c r="C67" s="8">
        <v>2</v>
      </c>
      <c r="D67" s="8">
        <v>0</v>
      </c>
      <c r="E67" s="8">
        <v>2</v>
      </c>
      <c r="F67" s="8">
        <v>3</v>
      </c>
      <c r="G67" s="8" t="s">
        <v>32</v>
      </c>
      <c r="H67" s="8" t="s">
        <v>157</v>
      </c>
      <c r="I67" s="8" t="s">
        <v>159</v>
      </c>
      <c r="J67" s="8" t="s">
        <v>161</v>
      </c>
      <c r="K67" s="8">
        <v>14</v>
      </c>
      <c r="L67" s="54">
        <v>3</v>
      </c>
      <c r="M67" s="54">
        <v>3</v>
      </c>
      <c r="N67" s="54">
        <v>3</v>
      </c>
      <c r="O67" s="54">
        <v>3</v>
      </c>
      <c r="P67" s="54">
        <v>3</v>
      </c>
      <c r="Q67" s="54">
        <v>3</v>
      </c>
      <c r="R67" s="54">
        <v>3</v>
      </c>
      <c r="S67" s="54">
        <v>3</v>
      </c>
      <c r="T67" s="55">
        <v>3</v>
      </c>
      <c r="U67" s="55">
        <v>3</v>
      </c>
      <c r="V67" s="5" t="s">
        <v>79</v>
      </c>
    </row>
    <row r="68" spans="1:22">
      <c r="A68" s="15" t="s">
        <v>135</v>
      </c>
      <c r="B68" s="16" t="s">
        <v>131</v>
      </c>
      <c r="C68" s="8">
        <v>2</v>
      </c>
      <c r="D68" s="8">
        <v>0</v>
      </c>
      <c r="E68" s="8">
        <v>2</v>
      </c>
      <c r="F68" s="8">
        <v>3</v>
      </c>
      <c r="G68" s="8" t="s">
        <v>32</v>
      </c>
      <c r="H68" s="8" t="s">
        <v>157</v>
      </c>
      <c r="I68" s="8" t="s">
        <v>159</v>
      </c>
      <c r="J68" s="8" t="s">
        <v>161</v>
      </c>
      <c r="K68" s="8">
        <v>13</v>
      </c>
      <c r="L68" s="57">
        <v>2</v>
      </c>
      <c r="M68" s="57">
        <v>2</v>
      </c>
      <c r="N68" s="57">
        <v>2</v>
      </c>
      <c r="O68" s="57">
        <v>1</v>
      </c>
      <c r="P68" s="57">
        <v>1</v>
      </c>
      <c r="Q68" s="57">
        <v>1</v>
      </c>
      <c r="R68" s="57">
        <v>1</v>
      </c>
      <c r="S68" s="57">
        <v>1</v>
      </c>
      <c r="T68" s="58">
        <v>1</v>
      </c>
      <c r="U68" s="58">
        <v>1</v>
      </c>
      <c r="V68" s="5" t="s">
        <v>79</v>
      </c>
    </row>
    <row r="69" spans="1:22" ht="14.4" customHeight="1">
      <c r="A69" s="15" t="s">
        <v>136</v>
      </c>
      <c r="B69" s="16" t="s">
        <v>132</v>
      </c>
      <c r="C69" s="8">
        <v>2</v>
      </c>
      <c r="D69" s="8">
        <v>0</v>
      </c>
      <c r="E69" s="8">
        <v>2</v>
      </c>
      <c r="F69" s="8">
        <v>3</v>
      </c>
      <c r="G69" s="8" t="s">
        <v>32</v>
      </c>
      <c r="H69" s="8" t="s">
        <v>157</v>
      </c>
      <c r="I69" s="8" t="s">
        <v>159</v>
      </c>
      <c r="J69" s="8" t="s">
        <v>161</v>
      </c>
      <c r="K69" s="8">
        <v>13</v>
      </c>
      <c r="L69" s="59">
        <v>3</v>
      </c>
      <c r="M69" s="59">
        <v>2.5</v>
      </c>
      <c r="N69" s="59">
        <v>2.5</v>
      </c>
      <c r="O69" s="59">
        <v>2.5</v>
      </c>
      <c r="P69" s="59">
        <v>2.5</v>
      </c>
      <c r="Q69" s="59">
        <v>1.75</v>
      </c>
      <c r="R69" s="59">
        <v>1.5</v>
      </c>
      <c r="S69" s="59">
        <v>1</v>
      </c>
      <c r="T69" s="60">
        <v>1</v>
      </c>
      <c r="U69" s="60">
        <v>1</v>
      </c>
      <c r="V69" s="5" t="s">
        <v>79</v>
      </c>
    </row>
    <row r="70" spans="1:22" ht="28.8">
      <c r="A70" s="6" t="s">
        <v>74</v>
      </c>
      <c r="B70" s="7" t="s">
        <v>75</v>
      </c>
      <c r="C70" s="8">
        <v>1</v>
      </c>
      <c r="D70" s="8">
        <v>39</v>
      </c>
      <c r="E70" s="8">
        <v>11</v>
      </c>
      <c r="F70" s="8">
        <v>32</v>
      </c>
      <c r="G70" s="8" t="s">
        <v>15</v>
      </c>
      <c r="H70" s="8" t="s">
        <v>157</v>
      </c>
      <c r="I70" s="8" t="s">
        <v>159</v>
      </c>
      <c r="J70" s="8" t="s">
        <v>161</v>
      </c>
      <c r="K70" s="8">
        <v>49</v>
      </c>
      <c r="L70" s="56">
        <v>2.2999999999999998</v>
      </c>
      <c r="M70" s="56">
        <v>2.9</v>
      </c>
      <c r="N70" s="56">
        <v>2.9</v>
      </c>
      <c r="O70" s="56">
        <v>2.9</v>
      </c>
      <c r="P70" s="56">
        <v>2.9</v>
      </c>
      <c r="Q70" s="56">
        <v>2.2999999999999998</v>
      </c>
      <c r="R70" s="56">
        <v>1.9</v>
      </c>
      <c r="S70" s="56">
        <v>2.7</v>
      </c>
      <c r="T70" s="56">
        <v>1.9</v>
      </c>
      <c r="U70" s="56">
        <v>1.7</v>
      </c>
      <c r="V70" s="93" t="s">
        <v>152</v>
      </c>
    </row>
    <row r="71" spans="1:22" ht="29.4" thickBot="1">
      <c r="A71" s="20" t="s">
        <v>76</v>
      </c>
      <c r="B71" s="21" t="s">
        <v>102</v>
      </c>
      <c r="C71" s="22">
        <v>1</v>
      </c>
      <c r="D71" s="22">
        <v>39</v>
      </c>
      <c r="E71" s="22">
        <v>11</v>
      </c>
      <c r="F71" s="22">
        <v>32</v>
      </c>
      <c r="G71" s="22" t="s">
        <v>15</v>
      </c>
      <c r="H71" s="22" t="s">
        <v>157</v>
      </c>
      <c r="I71" s="22" t="s">
        <v>159</v>
      </c>
      <c r="J71" s="22" t="s">
        <v>161</v>
      </c>
      <c r="K71" s="22">
        <v>49</v>
      </c>
      <c r="L71" s="74">
        <v>2.5</v>
      </c>
      <c r="M71" s="74">
        <v>2.75</v>
      </c>
      <c r="N71" s="74">
        <v>2.5</v>
      </c>
      <c r="O71" s="74">
        <v>2.25</v>
      </c>
      <c r="P71" s="74">
        <v>0.75</v>
      </c>
      <c r="Q71" s="74">
        <v>1.5</v>
      </c>
      <c r="R71" s="74">
        <v>1</v>
      </c>
      <c r="S71" s="74">
        <v>1.75</v>
      </c>
      <c r="T71" s="75">
        <v>1</v>
      </c>
      <c r="U71" s="75">
        <v>1.5</v>
      </c>
      <c r="V71" s="95" t="s">
        <v>152</v>
      </c>
    </row>
    <row r="72" spans="1:22">
      <c r="L72" s="97"/>
      <c r="M72" s="97"/>
      <c r="N72" s="97"/>
      <c r="O72" s="97"/>
      <c r="P72" s="97"/>
      <c r="Q72" s="97"/>
      <c r="R72" s="97"/>
      <c r="S72" s="97"/>
      <c r="T72" s="97"/>
      <c r="U72" s="97"/>
    </row>
  </sheetData>
  <autoFilter ref="B4:U71" xr:uid="{00000000-0009-0000-0000-000000000000}"/>
  <mergeCells count="2">
    <mergeCell ref="A1:K3"/>
    <mergeCell ref="L1:V3"/>
  </mergeCells>
  <dataValidations count="3">
    <dataValidation type="custom" allowBlank="1" showInputMessage="1" showErrorMessage="1" sqref="G366:K1048576 G4" xr:uid="{00000000-0002-0000-0000-000000000000}">
      <formula1>"Z "</formula1>
    </dataValidation>
    <dataValidation type="list" allowBlank="1" showInputMessage="1" showErrorMessage="1" sqref="E5:E13 G329:K365" xr:uid="{00000000-0002-0000-0000-000001000000}">
      <formula1>"z,s"</formula1>
    </dataValidation>
    <dataValidation type="list" allowBlank="1" showInputMessage="1" showErrorMessage="1" sqref="F41:F44 F5:F13 F19:F23 L207:U256 F60:F63 F31:F35 F48:F51 F70:F71" xr:uid="{00000000-0002-0000-0000-000002000000}">
      <formula1>"1,2,3"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8"/>
  <sheetViews>
    <sheetView topLeftCell="A33" workbookViewId="0">
      <selection activeCell="A60" sqref="A60"/>
    </sheetView>
  </sheetViews>
  <sheetFormatPr defaultRowHeight="14.4"/>
  <cols>
    <col min="1" max="1" width="58.33203125" customWidth="1"/>
    <col min="2" max="2" width="19" customWidth="1"/>
    <col min="3" max="3" width="26.44140625" customWidth="1"/>
    <col min="4" max="4" width="31.109375" customWidth="1"/>
    <col min="6" max="6" width="15.44140625" customWidth="1"/>
  </cols>
  <sheetData>
    <row r="1" spans="1:6">
      <c r="A1" s="10" t="s">
        <v>80</v>
      </c>
      <c r="B1" s="11" t="s">
        <v>81</v>
      </c>
      <c r="C1" s="11" t="s">
        <v>148</v>
      </c>
      <c r="D1" s="11" t="s">
        <v>151</v>
      </c>
      <c r="E1" s="11" t="s">
        <v>82</v>
      </c>
      <c r="F1" s="12" t="s">
        <v>83</v>
      </c>
    </row>
    <row r="2" spans="1:6">
      <c r="A2" s="13" t="s">
        <v>84</v>
      </c>
      <c r="B2" s="46">
        <v>87</v>
      </c>
      <c r="C2" s="46">
        <v>4.0999999999999996</v>
      </c>
      <c r="D2" s="46">
        <v>15</v>
      </c>
      <c r="E2" s="28">
        <v>65</v>
      </c>
      <c r="F2" s="36">
        <v>4</v>
      </c>
    </row>
    <row r="3" spans="1:6">
      <c r="A3" s="13" t="s">
        <v>87</v>
      </c>
      <c r="B3" s="43">
        <v>60</v>
      </c>
      <c r="C3" s="46">
        <v>4.38</v>
      </c>
      <c r="D3" s="35">
        <v>26.4</v>
      </c>
      <c r="E3" s="28">
        <v>52</v>
      </c>
      <c r="F3" s="37">
        <v>4.3899999999999997</v>
      </c>
    </row>
    <row r="4" spans="1:6">
      <c r="A4" s="13" t="s">
        <v>88</v>
      </c>
      <c r="B4" s="43">
        <v>65.48</v>
      </c>
      <c r="C4" s="35">
        <v>3.63</v>
      </c>
      <c r="D4" s="46">
        <v>16.3</v>
      </c>
      <c r="E4" s="28">
        <v>63</v>
      </c>
      <c r="F4" s="36">
        <v>3.48</v>
      </c>
    </row>
    <row r="5" spans="1:6">
      <c r="A5" s="13" t="s">
        <v>89</v>
      </c>
      <c r="B5" s="43">
        <v>64.400000000000006</v>
      </c>
      <c r="C5" s="35">
        <v>3.54</v>
      </c>
      <c r="D5" s="46">
        <v>16.100000000000001</v>
      </c>
      <c r="E5" s="28">
        <v>77.5</v>
      </c>
      <c r="F5" s="36">
        <v>3.65</v>
      </c>
    </row>
    <row r="6" spans="1:6">
      <c r="A6" s="13" t="s">
        <v>90</v>
      </c>
      <c r="B6" s="35">
        <v>70.8</v>
      </c>
      <c r="C6" s="46">
        <v>4.29</v>
      </c>
      <c r="D6" s="46">
        <v>15</v>
      </c>
      <c r="E6" s="28">
        <v>65</v>
      </c>
      <c r="F6" s="37">
        <v>4.29</v>
      </c>
    </row>
    <row r="7" spans="1:6">
      <c r="A7" s="13" t="s">
        <v>91</v>
      </c>
      <c r="B7" s="43">
        <v>69.2</v>
      </c>
      <c r="C7" s="35">
        <v>3.89</v>
      </c>
      <c r="D7" s="46">
        <v>15.5</v>
      </c>
      <c r="E7" s="28">
        <v>57.3</v>
      </c>
      <c r="F7" s="36">
        <v>3.95</v>
      </c>
    </row>
    <row r="8" spans="1:6">
      <c r="A8" s="13" t="s">
        <v>21</v>
      </c>
      <c r="B8" s="35">
        <v>73.19</v>
      </c>
      <c r="C8" s="35">
        <v>3.8</v>
      </c>
      <c r="D8" s="46">
        <v>18</v>
      </c>
      <c r="E8" s="28">
        <v>57</v>
      </c>
      <c r="F8" s="36">
        <v>3.65</v>
      </c>
    </row>
    <row r="9" spans="1:6">
      <c r="A9" s="13" t="s">
        <v>22</v>
      </c>
      <c r="B9" s="43">
        <v>59</v>
      </c>
      <c r="C9" s="35">
        <v>3.7</v>
      </c>
      <c r="D9" s="43">
        <v>3.4</v>
      </c>
      <c r="E9" s="28">
        <v>119</v>
      </c>
      <c r="F9" s="38">
        <v>3.4</v>
      </c>
    </row>
    <row r="10" spans="1:6">
      <c r="A10" s="13" t="s">
        <v>23</v>
      </c>
      <c r="B10" s="35">
        <v>76.7</v>
      </c>
      <c r="C10" s="46">
        <v>5</v>
      </c>
      <c r="D10" s="46">
        <v>15.2</v>
      </c>
      <c r="E10" s="28">
        <v>83</v>
      </c>
      <c r="F10" s="48">
        <v>4.2</v>
      </c>
    </row>
    <row r="11" spans="1:6">
      <c r="A11" s="13" t="s">
        <v>31</v>
      </c>
      <c r="B11" s="28"/>
      <c r="C11" s="28"/>
      <c r="D11" s="28"/>
      <c r="E11" s="28"/>
      <c r="F11" s="27"/>
    </row>
    <row r="12" spans="1:6" ht="15.6">
      <c r="A12" s="18" t="s">
        <v>104</v>
      </c>
      <c r="B12" s="46">
        <v>89</v>
      </c>
      <c r="C12" s="46">
        <v>4.2</v>
      </c>
      <c r="D12" s="46">
        <v>17.8</v>
      </c>
      <c r="E12" s="28">
        <v>84</v>
      </c>
      <c r="F12" s="36">
        <v>4</v>
      </c>
    </row>
    <row r="13" spans="1:6" ht="15.6">
      <c r="A13" s="18" t="s">
        <v>106</v>
      </c>
      <c r="B13" s="46">
        <v>81.75</v>
      </c>
      <c r="C13" s="46">
        <v>4.5</v>
      </c>
      <c r="D13" s="46">
        <v>20.399999999999999</v>
      </c>
      <c r="E13" s="28">
        <v>82</v>
      </c>
      <c r="F13" s="48">
        <v>4.4000000000000004</v>
      </c>
    </row>
    <row r="14" spans="1:6" ht="15.6">
      <c r="A14" s="18" t="s">
        <v>147</v>
      </c>
      <c r="B14" s="46">
        <v>90.05</v>
      </c>
      <c r="C14" s="51">
        <v>4.2</v>
      </c>
      <c r="D14" s="46">
        <v>22.5</v>
      </c>
      <c r="E14" s="29">
        <v>88</v>
      </c>
      <c r="F14" s="53">
        <v>4.3600000000000003</v>
      </c>
    </row>
    <row r="15" spans="1:6">
      <c r="A15" s="31" t="s">
        <v>150</v>
      </c>
      <c r="B15" s="52">
        <v>88.85</v>
      </c>
      <c r="C15" s="39">
        <v>3.82</v>
      </c>
      <c r="D15" s="46">
        <v>22.2</v>
      </c>
      <c r="E15" s="29">
        <v>75.400000000000006</v>
      </c>
      <c r="F15" s="40">
        <v>3.83</v>
      </c>
    </row>
    <row r="16" spans="1:6">
      <c r="A16" s="13" t="s">
        <v>34</v>
      </c>
      <c r="B16" s="35">
        <v>75.98</v>
      </c>
      <c r="C16" s="35">
        <v>3.76</v>
      </c>
      <c r="D16" s="46">
        <v>12.91</v>
      </c>
      <c r="E16" s="28">
        <v>93.06</v>
      </c>
      <c r="F16" s="36">
        <v>3.61</v>
      </c>
    </row>
    <row r="17" spans="1:6">
      <c r="A17" s="13" t="s">
        <v>92</v>
      </c>
      <c r="B17" s="35">
        <v>78.75</v>
      </c>
      <c r="C17" s="46">
        <v>4.3099999999999996</v>
      </c>
      <c r="D17" s="46">
        <v>17.7</v>
      </c>
      <c r="E17" s="28">
        <v>55.69</v>
      </c>
      <c r="F17" s="48">
        <v>4.32</v>
      </c>
    </row>
    <row r="18" spans="1:6">
      <c r="A18" s="13" t="s">
        <v>37</v>
      </c>
      <c r="B18" s="35">
        <v>76.06</v>
      </c>
      <c r="C18" s="35">
        <v>3.83</v>
      </c>
      <c r="D18" s="46">
        <v>15.21</v>
      </c>
      <c r="E18" s="28">
        <v>363.43</v>
      </c>
      <c r="F18" s="36">
        <v>3.77</v>
      </c>
    </row>
    <row r="19" spans="1:6">
      <c r="A19" s="13" t="s">
        <v>93</v>
      </c>
      <c r="B19" s="43">
        <v>61.48</v>
      </c>
      <c r="C19" s="35">
        <v>4</v>
      </c>
      <c r="D19" s="46">
        <v>14.46</v>
      </c>
      <c r="E19" s="28">
        <v>86</v>
      </c>
      <c r="F19" s="48">
        <v>4.1900000000000004</v>
      </c>
    </row>
    <row r="20" spans="1:6">
      <c r="A20" s="13" t="s">
        <v>103</v>
      </c>
      <c r="B20" s="46">
        <v>82.85</v>
      </c>
      <c r="C20" s="46">
        <v>4.3499999999999996</v>
      </c>
      <c r="D20" s="46">
        <v>14.5</v>
      </c>
      <c r="E20" s="28">
        <v>54</v>
      </c>
      <c r="F20" s="48">
        <v>4.28</v>
      </c>
    </row>
    <row r="21" spans="1:6">
      <c r="A21" s="13" t="s">
        <v>40</v>
      </c>
      <c r="B21" s="28"/>
      <c r="C21" s="28"/>
      <c r="D21" s="28"/>
      <c r="E21" s="28"/>
      <c r="F21" s="27"/>
    </row>
    <row r="22" spans="1:6">
      <c r="A22" s="23" t="s">
        <v>114</v>
      </c>
      <c r="B22" s="46">
        <v>97.83</v>
      </c>
      <c r="C22" s="46">
        <v>4.22</v>
      </c>
      <c r="D22" s="46">
        <v>24.45</v>
      </c>
      <c r="E22" s="28">
        <v>68.67</v>
      </c>
      <c r="F22" s="48">
        <v>4.26</v>
      </c>
    </row>
    <row r="23" spans="1:6">
      <c r="A23" s="13" t="s">
        <v>31</v>
      </c>
      <c r="B23" s="28"/>
      <c r="C23" s="28"/>
      <c r="D23" s="28"/>
      <c r="E23" s="28"/>
      <c r="F23" s="27"/>
    </row>
    <row r="24" spans="1:6">
      <c r="A24" s="62" t="s">
        <v>153</v>
      </c>
      <c r="B24" s="35">
        <v>78.87</v>
      </c>
      <c r="C24" s="46">
        <v>4.2</v>
      </c>
      <c r="D24" s="46">
        <v>19.7</v>
      </c>
      <c r="E24" s="28">
        <v>71.22</v>
      </c>
      <c r="F24" s="48">
        <v>4.2</v>
      </c>
    </row>
    <row r="25" spans="1:6">
      <c r="A25" s="23" t="s">
        <v>107</v>
      </c>
      <c r="B25" s="46">
        <v>91.2</v>
      </c>
      <c r="C25" s="35">
        <v>3.78</v>
      </c>
      <c r="D25" s="46">
        <v>18.239999999999998</v>
      </c>
      <c r="E25" s="28">
        <v>96.5</v>
      </c>
      <c r="F25" s="36">
        <v>3.93</v>
      </c>
    </row>
    <row r="26" spans="1:6">
      <c r="A26" s="23" t="s">
        <v>109</v>
      </c>
      <c r="B26" s="66">
        <v>72.45</v>
      </c>
      <c r="C26" s="64">
        <v>4.0199999999999996</v>
      </c>
      <c r="D26" s="67">
        <v>18.11</v>
      </c>
      <c r="E26" s="65">
        <v>113.67</v>
      </c>
      <c r="F26" s="63">
        <v>4.0599999999999996</v>
      </c>
    </row>
    <row r="27" spans="1:6">
      <c r="A27" s="23" t="s">
        <v>110</v>
      </c>
      <c r="B27" s="46">
        <v>92.44</v>
      </c>
      <c r="C27" s="46">
        <v>4.84</v>
      </c>
      <c r="D27" s="46">
        <v>18.48</v>
      </c>
      <c r="E27" s="28">
        <v>82</v>
      </c>
      <c r="F27" s="48">
        <v>4.79</v>
      </c>
    </row>
    <row r="28" spans="1:6">
      <c r="A28" s="13" t="s">
        <v>94</v>
      </c>
      <c r="B28" s="46">
        <v>80</v>
      </c>
      <c r="C28" s="46">
        <v>4.28</v>
      </c>
      <c r="D28" s="35">
        <v>26</v>
      </c>
      <c r="E28" s="28">
        <v>52</v>
      </c>
      <c r="F28" s="37">
        <v>4.34</v>
      </c>
    </row>
    <row r="29" spans="1:6">
      <c r="A29" s="13" t="s">
        <v>95</v>
      </c>
      <c r="B29" s="35">
        <v>71.45</v>
      </c>
      <c r="C29" s="35">
        <v>3.56</v>
      </c>
      <c r="D29" s="35">
        <v>5.61</v>
      </c>
      <c r="E29" s="28">
        <v>85</v>
      </c>
      <c r="F29" s="36">
        <v>3.58</v>
      </c>
    </row>
    <row r="30" spans="1:6">
      <c r="A30" s="13" t="s">
        <v>46</v>
      </c>
      <c r="B30" s="43">
        <v>66.239999999999995</v>
      </c>
      <c r="C30" s="35">
        <v>3.65</v>
      </c>
      <c r="D30" s="46">
        <v>13.2</v>
      </c>
      <c r="E30" s="28">
        <v>275.7</v>
      </c>
      <c r="F30" s="36">
        <v>3.53</v>
      </c>
    </row>
    <row r="31" spans="1:6">
      <c r="A31" s="13" t="s">
        <v>48</v>
      </c>
      <c r="B31" s="44">
        <v>77.69</v>
      </c>
      <c r="C31" s="41">
        <v>3.35</v>
      </c>
      <c r="D31" s="47">
        <v>15.5</v>
      </c>
      <c r="E31" s="24">
        <v>242.67</v>
      </c>
      <c r="F31" s="42">
        <v>3.62</v>
      </c>
    </row>
    <row r="32" spans="1:6">
      <c r="A32" s="13" t="s">
        <v>50</v>
      </c>
      <c r="B32" s="35">
        <v>79</v>
      </c>
      <c r="C32" s="35">
        <v>3.55</v>
      </c>
      <c r="D32" s="47">
        <v>15.5</v>
      </c>
      <c r="E32" s="28">
        <v>84</v>
      </c>
      <c r="F32" s="36">
        <v>3.6</v>
      </c>
    </row>
    <row r="33" spans="1:6">
      <c r="A33" s="13" t="s">
        <v>31</v>
      </c>
      <c r="B33" s="28"/>
      <c r="C33" s="28"/>
      <c r="D33" s="28"/>
      <c r="E33" s="28"/>
      <c r="F33" s="27"/>
    </row>
    <row r="34" spans="1:6" ht="15.6">
      <c r="A34" s="18" t="s">
        <v>116</v>
      </c>
      <c r="B34" s="46">
        <v>84.2</v>
      </c>
      <c r="C34" s="35">
        <v>3.82</v>
      </c>
      <c r="D34" s="46">
        <v>16.8</v>
      </c>
      <c r="E34" s="28">
        <v>104</v>
      </c>
      <c r="F34" s="36">
        <v>3.73</v>
      </c>
    </row>
    <row r="35" spans="1:6" ht="15.6">
      <c r="A35" s="18" t="s">
        <v>118</v>
      </c>
      <c r="B35" s="46">
        <v>84.2</v>
      </c>
      <c r="C35" s="35">
        <v>3.52</v>
      </c>
      <c r="D35" s="46">
        <v>21</v>
      </c>
      <c r="E35" s="28">
        <v>74.55</v>
      </c>
      <c r="F35" s="36">
        <v>3.61</v>
      </c>
    </row>
    <row r="36" spans="1:6" ht="15.6">
      <c r="A36" s="18" t="s">
        <v>120</v>
      </c>
      <c r="B36" s="61">
        <v>78.2</v>
      </c>
      <c r="C36" s="46">
        <v>4.0999999999999996</v>
      </c>
      <c r="D36" s="46">
        <v>19.5</v>
      </c>
      <c r="E36" s="28">
        <v>56.24</v>
      </c>
      <c r="F36" s="48">
        <v>4.5</v>
      </c>
    </row>
    <row r="37" spans="1:6" ht="15.6">
      <c r="A37" s="18" t="s">
        <v>122</v>
      </c>
      <c r="B37" s="35">
        <v>76.099999999999994</v>
      </c>
      <c r="C37" s="35">
        <v>3.62</v>
      </c>
      <c r="D37" s="46">
        <v>15.2</v>
      </c>
      <c r="E37" s="28">
        <v>79.8</v>
      </c>
      <c r="F37" s="36">
        <v>3.63</v>
      </c>
    </row>
    <row r="38" spans="1:6">
      <c r="A38" s="13" t="s">
        <v>53</v>
      </c>
      <c r="B38" s="43">
        <v>68.67</v>
      </c>
      <c r="C38" s="35">
        <v>3.48</v>
      </c>
      <c r="D38" s="28">
        <v>13.73</v>
      </c>
      <c r="E38" s="28">
        <v>102.47</v>
      </c>
      <c r="F38" s="36">
        <v>3.42</v>
      </c>
    </row>
    <row r="39" spans="1:6">
      <c r="A39" s="13" t="s">
        <v>55</v>
      </c>
      <c r="B39" s="35">
        <v>72.599999999999994</v>
      </c>
      <c r="C39" s="35">
        <v>3.75</v>
      </c>
      <c r="D39" s="46">
        <v>14.52</v>
      </c>
      <c r="E39" s="28">
        <v>261.89999999999998</v>
      </c>
      <c r="F39" s="36">
        <v>3.74</v>
      </c>
    </row>
    <row r="40" spans="1:6">
      <c r="A40" s="13" t="s">
        <v>57</v>
      </c>
      <c r="B40" s="35">
        <v>65</v>
      </c>
      <c r="C40" s="35">
        <v>3.82</v>
      </c>
      <c r="D40" s="68">
        <v>13</v>
      </c>
      <c r="E40" s="28">
        <v>284.52999999999997</v>
      </c>
      <c r="F40" s="36">
        <v>3.89</v>
      </c>
    </row>
    <row r="41" spans="1:6">
      <c r="A41" s="13" t="s">
        <v>59</v>
      </c>
      <c r="B41" s="35">
        <v>76.8</v>
      </c>
      <c r="C41" s="35">
        <v>3.17</v>
      </c>
      <c r="D41" s="46">
        <v>15.36</v>
      </c>
      <c r="E41" s="28">
        <v>109.8</v>
      </c>
      <c r="F41" s="36">
        <v>3.28</v>
      </c>
    </row>
    <row r="42" spans="1:6">
      <c r="A42" s="13" t="s">
        <v>31</v>
      </c>
      <c r="B42" s="28"/>
      <c r="C42" s="28"/>
      <c r="D42" s="28"/>
      <c r="E42" s="28"/>
      <c r="F42" s="27"/>
    </row>
    <row r="43" spans="1:6">
      <c r="A43" s="23" t="s">
        <v>123</v>
      </c>
      <c r="B43" s="46">
        <v>87.43</v>
      </c>
      <c r="C43" s="35">
        <v>3.89</v>
      </c>
      <c r="D43" s="46">
        <v>17.48</v>
      </c>
      <c r="E43" s="28">
        <v>94.28</v>
      </c>
      <c r="F43" s="36">
        <v>4</v>
      </c>
    </row>
    <row r="44" spans="1:6">
      <c r="A44" s="23" t="s">
        <v>124</v>
      </c>
      <c r="B44" s="35">
        <v>78.78</v>
      </c>
      <c r="C44" s="46">
        <v>4.29</v>
      </c>
      <c r="D44" s="46">
        <v>19.38</v>
      </c>
      <c r="E44" s="28">
        <v>82.44</v>
      </c>
      <c r="F44" s="36">
        <v>3.91</v>
      </c>
    </row>
    <row r="45" spans="1:6">
      <c r="A45" s="13" t="s">
        <v>96</v>
      </c>
      <c r="B45" s="45">
        <v>76.39</v>
      </c>
      <c r="C45" s="50">
        <v>4.0999999999999996</v>
      </c>
      <c r="D45" s="47">
        <v>19</v>
      </c>
      <c r="E45" s="24">
        <v>85.61</v>
      </c>
      <c r="F45" s="36">
        <v>3.93</v>
      </c>
    </row>
    <row r="46" spans="1:6">
      <c r="A46" s="13" t="s">
        <v>98</v>
      </c>
      <c r="B46" s="43">
        <v>67.900000000000006</v>
      </c>
      <c r="C46" s="35">
        <v>3.98</v>
      </c>
      <c r="D46" s="46">
        <v>16.899999999999999</v>
      </c>
      <c r="E46" s="28">
        <v>84.1</v>
      </c>
      <c r="F46" s="36">
        <v>3.95</v>
      </c>
    </row>
    <row r="47" spans="1:6">
      <c r="A47" s="13" t="s">
        <v>97</v>
      </c>
      <c r="B47" s="45">
        <v>72.099999999999994</v>
      </c>
      <c r="C47" s="50">
        <v>4.04</v>
      </c>
      <c r="D47" s="47">
        <v>14.4</v>
      </c>
      <c r="E47" s="24">
        <v>85</v>
      </c>
      <c r="F47" s="42">
        <v>3.91</v>
      </c>
    </row>
    <row r="48" spans="1:6">
      <c r="A48" s="13" t="s">
        <v>65</v>
      </c>
      <c r="B48" s="43">
        <v>64.37</v>
      </c>
      <c r="C48" s="46">
        <v>4.33</v>
      </c>
      <c r="D48" s="46">
        <v>16</v>
      </c>
      <c r="E48" s="28">
        <v>294.8</v>
      </c>
      <c r="F48" s="48">
        <v>4.24</v>
      </c>
    </row>
    <row r="49" spans="1:6">
      <c r="A49" s="13" t="s">
        <v>40</v>
      </c>
      <c r="B49" s="28"/>
      <c r="C49" s="28"/>
      <c r="D49" s="28"/>
      <c r="E49" s="28"/>
      <c r="F49" s="27"/>
    </row>
    <row r="50" spans="1:6">
      <c r="A50" s="23" t="s">
        <v>127</v>
      </c>
      <c r="B50" s="46">
        <v>86.23</v>
      </c>
      <c r="C50" s="46">
        <v>4.0999999999999996</v>
      </c>
      <c r="D50" s="46">
        <v>21.5</v>
      </c>
      <c r="E50" s="28">
        <v>77.349999999999994</v>
      </c>
      <c r="F50" s="48">
        <v>4.0999999999999996</v>
      </c>
    </row>
    <row r="51" spans="1:6">
      <c r="A51" s="13" t="s">
        <v>31</v>
      </c>
      <c r="B51" s="28"/>
      <c r="C51" s="28"/>
      <c r="D51" s="28"/>
      <c r="E51" s="28"/>
      <c r="F51" s="27"/>
    </row>
    <row r="52" spans="1:6">
      <c r="A52" s="23" t="s">
        <v>137</v>
      </c>
      <c r="B52" s="46">
        <v>85</v>
      </c>
      <c r="C52" s="46">
        <v>4.0999999999999996</v>
      </c>
      <c r="D52" s="46">
        <v>17</v>
      </c>
      <c r="E52" s="28">
        <v>76.400000000000006</v>
      </c>
      <c r="F52" s="48">
        <v>4.3</v>
      </c>
    </row>
    <row r="53" spans="1:6">
      <c r="A53" s="23" t="s">
        <v>138</v>
      </c>
      <c r="B53" s="35">
        <v>75</v>
      </c>
      <c r="C53" s="35">
        <v>3.6</v>
      </c>
      <c r="D53" s="46">
        <v>15</v>
      </c>
      <c r="E53" s="28">
        <v>88</v>
      </c>
      <c r="F53" s="36">
        <v>4</v>
      </c>
    </row>
    <row r="54" spans="1:6">
      <c r="A54" s="23" t="s">
        <v>140</v>
      </c>
      <c r="B54" s="44">
        <v>76.5</v>
      </c>
      <c r="C54" s="50">
        <v>4.34</v>
      </c>
      <c r="D54" s="47">
        <v>15.29</v>
      </c>
      <c r="E54" s="24">
        <v>81.540000000000006</v>
      </c>
      <c r="F54" s="49">
        <v>4.18</v>
      </c>
    </row>
    <row r="55" spans="1:6">
      <c r="A55" s="23" t="s">
        <v>142</v>
      </c>
      <c r="B55" s="46">
        <v>80.2</v>
      </c>
      <c r="C55" s="46">
        <v>4.3600000000000003</v>
      </c>
      <c r="D55" s="46">
        <v>20</v>
      </c>
      <c r="E55" s="28">
        <v>91</v>
      </c>
      <c r="F55" s="48">
        <v>4.3600000000000003</v>
      </c>
    </row>
    <row r="56" spans="1:6">
      <c r="A56" s="23" t="s">
        <v>145</v>
      </c>
      <c r="B56" s="46">
        <v>93</v>
      </c>
      <c r="C56" s="46">
        <v>4.2</v>
      </c>
      <c r="D56" s="46">
        <v>18.600000000000001</v>
      </c>
      <c r="E56" s="28">
        <v>85</v>
      </c>
      <c r="F56" s="36">
        <v>3.9</v>
      </c>
    </row>
    <row r="57" spans="1:6">
      <c r="A57" s="13" t="s">
        <v>69</v>
      </c>
      <c r="B57" s="35">
        <v>68.17</v>
      </c>
      <c r="C57" s="35">
        <v>3.99</v>
      </c>
      <c r="D57" s="46">
        <v>13.63</v>
      </c>
      <c r="E57" s="28">
        <v>318.56</v>
      </c>
      <c r="F57" s="36">
        <v>3.99</v>
      </c>
    </row>
    <row r="58" spans="1:6">
      <c r="A58" s="13" t="s">
        <v>99</v>
      </c>
      <c r="B58" s="35">
        <v>75.13</v>
      </c>
      <c r="C58" s="35">
        <v>4.08</v>
      </c>
      <c r="D58" s="46">
        <v>18.78</v>
      </c>
      <c r="E58" s="28">
        <v>116.95</v>
      </c>
      <c r="F58" s="36">
        <v>4</v>
      </c>
    </row>
    <row r="59" spans="1:6">
      <c r="A59" s="13" t="s">
        <v>100</v>
      </c>
      <c r="B59" s="35">
        <v>77</v>
      </c>
      <c r="C59" s="35">
        <v>3.86</v>
      </c>
      <c r="D59" s="46">
        <v>15.4</v>
      </c>
      <c r="E59" s="28">
        <v>98.3</v>
      </c>
      <c r="F59" s="36">
        <v>3.8</v>
      </c>
    </row>
    <row r="60" spans="1:6">
      <c r="A60" s="13" t="s">
        <v>101</v>
      </c>
      <c r="B60" s="35">
        <v>78.599999999999994</v>
      </c>
      <c r="C60" s="35">
        <v>3.89</v>
      </c>
      <c r="D60" s="46">
        <v>15.72</v>
      </c>
      <c r="E60" s="28">
        <v>90.69</v>
      </c>
      <c r="F60" s="36">
        <v>3.92</v>
      </c>
    </row>
    <row r="61" spans="1:6">
      <c r="A61" s="13" t="s">
        <v>31</v>
      </c>
    </row>
    <row r="62" spans="1:6">
      <c r="A62" s="13" t="s">
        <v>31</v>
      </c>
      <c r="B62" s="28"/>
      <c r="C62" s="28"/>
      <c r="D62" s="28"/>
      <c r="E62" s="28"/>
      <c r="F62" s="27"/>
    </row>
    <row r="63" spans="1:6">
      <c r="A63" s="23" t="s">
        <v>129</v>
      </c>
      <c r="B63" s="46">
        <v>81.86</v>
      </c>
      <c r="C63" s="46">
        <v>4.8899999999999997</v>
      </c>
      <c r="D63" s="46">
        <v>18.14</v>
      </c>
      <c r="E63" s="28">
        <v>85</v>
      </c>
      <c r="F63" s="36">
        <v>3.92</v>
      </c>
    </row>
    <row r="64" spans="1:6">
      <c r="A64" s="23" t="s">
        <v>130</v>
      </c>
      <c r="B64" s="35">
        <v>76.59</v>
      </c>
      <c r="C64" s="35">
        <v>4.05</v>
      </c>
      <c r="D64" s="46">
        <v>19.149999999999999</v>
      </c>
      <c r="E64" s="28">
        <v>87.65</v>
      </c>
      <c r="F64" s="36">
        <v>4.01</v>
      </c>
    </row>
    <row r="65" spans="1:6">
      <c r="A65" s="23" t="s">
        <v>131</v>
      </c>
      <c r="B65" s="46">
        <v>81.709999999999994</v>
      </c>
      <c r="C65" s="46">
        <v>4.1100000000000003</v>
      </c>
      <c r="D65" s="46">
        <v>20.420000000000002</v>
      </c>
      <c r="E65" s="28">
        <v>84.01</v>
      </c>
      <c r="F65" s="48">
        <v>4.1399999999999997</v>
      </c>
    </row>
    <row r="66" spans="1:6">
      <c r="A66" s="23" t="s">
        <v>132</v>
      </c>
      <c r="B66" s="46">
        <v>97.22</v>
      </c>
      <c r="C66" s="35">
        <v>3.63</v>
      </c>
      <c r="D66" s="46">
        <v>14.84</v>
      </c>
      <c r="E66" s="28">
        <v>86.48</v>
      </c>
      <c r="F66" s="36">
        <v>3.7</v>
      </c>
    </row>
    <row r="67" spans="1:6">
      <c r="A67" s="13" t="s">
        <v>75</v>
      </c>
      <c r="B67" s="46">
        <v>91</v>
      </c>
      <c r="C67" s="35">
        <v>4</v>
      </c>
      <c r="D67" s="46">
        <v>12.7</v>
      </c>
      <c r="E67" s="28">
        <v>673</v>
      </c>
      <c r="F67" s="36">
        <v>3.9</v>
      </c>
    </row>
    <row r="68" spans="1:6" ht="15" thickBot="1">
      <c r="A68" s="9" t="s">
        <v>102</v>
      </c>
      <c r="B68" s="71">
        <v>91.1</v>
      </c>
      <c r="C68" s="70">
        <v>4.01</v>
      </c>
      <c r="D68" s="71">
        <v>20.52</v>
      </c>
      <c r="E68" s="30">
        <v>722.67</v>
      </c>
      <c r="F68" s="69">
        <v>4.0999999999999996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9"/>
  <sheetViews>
    <sheetView topLeftCell="A4" workbookViewId="0">
      <selection activeCell="B69" sqref="B69:K69"/>
    </sheetView>
  </sheetViews>
  <sheetFormatPr defaultRowHeight="14.4"/>
  <cols>
    <col min="1" max="1" width="52.6640625" customWidth="1"/>
    <col min="2" max="11" width="9.44140625" bestFit="1" customWidth="1"/>
  </cols>
  <sheetData>
    <row r="1" spans="1:11">
      <c r="A1" s="2" t="s">
        <v>80</v>
      </c>
      <c r="B1" s="3" t="s">
        <v>5</v>
      </c>
      <c r="C1" s="3" t="s">
        <v>6</v>
      </c>
      <c r="D1" s="3" t="s">
        <v>7</v>
      </c>
      <c r="E1" s="3" t="s">
        <v>8</v>
      </c>
      <c r="F1" s="3" t="s">
        <v>9</v>
      </c>
      <c r="G1" s="3" t="s">
        <v>10</v>
      </c>
      <c r="H1" s="3" t="s">
        <v>11</v>
      </c>
      <c r="I1" s="3" t="s">
        <v>12</v>
      </c>
      <c r="J1" s="3" t="s">
        <v>13</v>
      </c>
      <c r="K1" s="4" t="s">
        <v>14</v>
      </c>
    </row>
    <row r="2" spans="1:11">
      <c r="A2" s="13" t="s">
        <v>84</v>
      </c>
      <c r="B2" s="1">
        <f>'Ders Değerlendirme'!B2*'MÜFREDAT-PÇ'!L5</f>
        <v>174</v>
      </c>
      <c r="C2" s="1">
        <f>'Ders Değerlendirme'!B2*'MÜFREDAT-PÇ'!M5</f>
        <v>87</v>
      </c>
      <c r="D2" s="1">
        <f>'Ders Değerlendirme'!B2*'MÜFREDAT-PÇ'!N5</f>
        <v>87</v>
      </c>
      <c r="E2" s="1">
        <f>'Ders Değerlendirme'!B2*'MÜFREDAT-PÇ'!O5</f>
        <v>87</v>
      </c>
      <c r="F2" s="1">
        <f>'Ders Değerlendirme'!B2*'MÜFREDAT-PÇ'!P5</f>
        <v>87</v>
      </c>
      <c r="G2" s="1">
        <f>'Ders Değerlendirme'!B2*'MÜFREDAT-PÇ'!Q5</f>
        <v>87</v>
      </c>
      <c r="H2" s="1">
        <f>'Ders Değerlendirme'!B2*'MÜFREDAT-PÇ'!R5</f>
        <v>87</v>
      </c>
      <c r="I2" s="1">
        <f>'Ders Değerlendirme'!B2*'MÜFREDAT-PÇ'!S5</f>
        <v>87</v>
      </c>
      <c r="J2" s="1">
        <f>'Ders Değerlendirme'!B2*'MÜFREDAT-PÇ'!T5</f>
        <v>87</v>
      </c>
      <c r="K2" s="5">
        <f>'Ders Değerlendirme'!B2*'MÜFREDAT-PÇ'!U5</f>
        <v>87</v>
      </c>
    </row>
    <row r="3" spans="1:11">
      <c r="A3" s="13" t="s">
        <v>87</v>
      </c>
      <c r="B3" s="1">
        <f>'Ders Değerlendirme'!B3*'MÜFREDAT-PÇ'!L6</f>
        <v>180</v>
      </c>
      <c r="C3" s="1">
        <f>'Ders Değerlendirme'!B3*'MÜFREDAT-PÇ'!M6</f>
        <v>120</v>
      </c>
      <c r="D3" s="1">
        <f>'Ders Değerlendirme'!B3*'MÜFREDAT-PÇ'!N6</f>
        <v>90</v>
      </c>
      <c r="E3" s="1">
        <f>'Ders Değerlendirme'!B3*'MÜFREDAT-PÇ'!O6</f>
        <v>165</v>
      </c>
      <c r="F3" s="1">
        <f>'Ders Değerlendirme'!B3*'MÜFREDAT-PÇ'!P6</f>
        <v>75</v>
      </c>
      <c r="G3" s="1">
        <f>'Ders Değerlendirme'!B3*'MÜFREDAT-PÇ'!Q6</f>
        <v>120</v>
      </c>
      <c r="H3" s="1">
        <f>'Ders Değerlendirme'!B3*'MÜFREDAT-PÇ'!R6</f>
        <v>60</v>
      </c>
      <c r="I3" s="1">
        <f>'Ders Değerlendirme'!B3*'MÜFREDAT-PÇ'!S6</f>
        <v>75</v>
      </c>
      <c r="J3" s="1">
        <f>'Ders Değerlendirme'!B3*'MÜFREDAT-PÇ'!T6</f>
        <v>60</v>
      </c>
      <c r="K3" s="5">
        <f>'Ders Değerlendirme'!B3*'MÜFREDAT-PÇ'!U6</f>
        <v>75</v>
      </c>
    </row>
    <row r="4" spans="1:11">
      <c r="A4" s="13" t="s">
        <v>88</v>
      </c>
      <c r="B4" s="1">
        <f>'Ders Değerlendirme'!B4*'MÜFREDAT-PÇ'!L7</f>
        <v>196.44</v>
      </c>
      <c r="C4" s="1">
        <f>'Ders Değerlendirme'!B4*'MÜFREDAT-PÇ'!M7</f>
        <v>163.70000000000002</v>
      </c>
      <c r="D4" s="1">
        <f>'Ders Değerlendirme'!B4*'MÜFREDAT-PÇ'!N7</f>
        <v>163.70000000000002</v>
      </c>
      <c r="E4" s="1">
        <f>'Ders Değerlendirme'!B4*'MÜFREDAT-PÇ'!O7</f>
        <v>144.05600000000001</v>
      </c>
      <c r="F4" s="1">
        <f>'Ders Değerlendirme'!B4*'MÜFREDAT-PÇ'!P7</f>
        <v>111.316</v>
      </c>
      <c r="G4" s="1">
        <f>'Ders Değerlendirme'!B4*'MÜFREDAT-PÇ'!Q7</f>
        <v>163.70000000000002</v>
      </c>
      <c r="H4" s="1">
        <f>'Ders Değerlendirme'!B4*'MÜFREDAT-PÇ'!R7</f>
        <v>65.48</v>
      </c>
      <c r="I4" s="1">
        <f>'Ders Değerlendirme'!B4*'MÜFREDAT-PÇ'!S7</f>
        <v>98.22</v>
      </c>
      <c r="J4" s="1">
        <f>'Ders Değerlendirme'!B4*'MÜFREDAT-PÇ'!T7</f>
        <v>65.48</v>
      </c>
      <c r="K4" s="5">
        <f>'Ders Değerlendirme'!B4*'MÜFREDAT-PÇ'!U7</f>
        <v>98.22</v>
      </c>
    </row>
    <row r="5" spans="1:11">
      <c r="A5" s="13" t="s">
        <v>89</v>
      </c>
      <c r="B5" s="1">
        <f>'Ders Değerlendirme'!B5*'MÜFREDAT-PÇ'!L8</f>
        <v>173.88000000000002</v>
      </c>
      <c r="C5" s="1">
        <f>'Ders Değerlendirme'!B5*'MÜFREDAT-PÇ'!M8</f>
        <v>173.88000000000002</v>
      </c>
      <c r="D5" s="1">
        <f>'Ders Değerlendirme'!B5*'MÜFREDAT-PÇ'!N8</f>
        <v>193.20000000000002</v>
      </c>
      <c r="E5" s="1">
        <f>'Ders Değerlendirme'!B5*'MÜFREDAT-PÇ'!O8</f>
        <v>173.88000000000002</v>
      </c>
      <c r="F5" s="1">
        <f>'Ders Değerlendirme'!B5*'MÜFREDAT-PÇ'!P8</f>
        <v>96.600000000000009</v>
      </c>
      <c r="G5" s="1">
        <f>'Ders Değerlendirme'!B5*'MÜFREDAT-PÇ'!Q8</f>
        <v>83.720000000000013</v>
      </c>
      <c r="H5" s="1">
        <f>'Ders Değerlendirme'!B5*'MÜFREDAT-PÇ'!R8</f>
        <v>96.600000000000009</v>
      </c>
      <c r="I5" s="1">
        <f>'Ders Değerlendirme'!B5*'MÜFREDAT-PÇ'!S8</f>
        <v>128.80000000000001</v>
      </c>
      <c r="J5" s="1">
        <f>'Ders Değerlendirme'!B5*'MÜFREDAT-PÇ'!T8</f>
        <v>96.600000000000009</v>
      </c>
      <c r="K5" s="5">
        <f>'Ders Değerlendirme'!B5*'MÜFREDAT-PÇ'!U8</f>
        <v>141.68000000000004</v>
      </c>
    </row>
    <row r="6" spans="1:11">
      <c r="A6" s="13" t="s">
        <v>90</v>
      </c>
      <c r="B6" s="1">
        <f>'Ders Değerlendirme'!B6*'MÜFREDAT-PÇ'!L9</f>
        <v>113.28</v>
      </c>
      <c r="C6" s="1">
        <f>'Ders Değerlendirme'!B6*'MÜFREDAT-PÇ'!M9</f>
        <v>84.96</v>
      </c>
      <c r="D6" s="1">
        <f>'Ders Değerlendirme'!B6*'MÜFREDAT-PÇ'!N9</f>
        <v>70.8</v>
      </c>
      <c r="E6" s="1">
        <f>'Ders Değerlendirme'!B6*'MÜFREDAT-PÇ'!O9</f>
        <v>70.8</v>
      </c>
      <c r="F6" s="1">
        <f>'Ders Değerlendirme'!B6*'MÜFREDAT-PÇ'!P9</f>
        <v>70.8</v>
      </c>
      <c r="G6" s="1">
        <f>'Ders Değerlendirme'!B6*'MÜFREDAT-PÇ'!Q9</f>
        <v>70.8</v>
      </c>
      <c r="H6" s="1">
        <f>'Ders Değerlendirme'!B6*'MÜFREDAT-PÇ'!R9</f>
        <v>70.8</v>
      </c>
      <c r="I6" s="1">
        <f>'Ders Değerlendirme'!B6*'MÜFREDAT-PÇ'!S9</f>
        <v>70.8</v>
      </c>
      <c r="J6" s="1">
        <f>'Ders Değerlendirme'!B6*'MÜFREDAT-PÇ'!T9</f>
        <v>70.8</v>
      </c>
      <c r="K6" s="5">
        <f>'Ders Değerlendirme'!B6*'MÜFREDAT-PÇ'!U9</f>
        <v>70.8</v>
      </c>
    </row>
    <row r="7" spans="1:11">
      <c r="A7" s="13" t="s">
        <v>91</v>
      </c>
      <c r="B7" s="1">
        <f>'Ders Değerlendirme'!B7*'MÜFREDAT-PÇ'!L10</f>
        <v>207.60000000000002</v>
      </c>
      <c r="C7" s="1">
        <f>'Ders Değerlendirme'!B7*'MÜFREDAT-PÇ'!M10</f>
        <v>207.60000000000002</v>
      </c>
      <c r="D7" s="1">
        <f>'Ders Değerlendirme'!B7*'MÜFREDAT-PÇ'!N10</f>
        <v>138.4</v>
      </c>
      <c r="E7" s="1">
        <f>'Ders Değerlendirme'!B7*'MÜFREDAT-PÇ'!O10</f>
        <v>138.4</v>
      </c>
      <c r="F7" s="1">
        <f>'Ders Değerlendirme'!B7*'MÜFREDAT-PÇ'!P10</f>
        <v>138.4</v>
      </c>
      <c r="G7" s="1">
        <f>'Ders Değerlendirme'!B7*'MÜFREDAT-PÇ'!Q10</f>
        <v>138.4</v>
      </c>
      <c r="H7" s="1">
        <f>'Ders Değerlendirme'!B7*'MÜFREDAT-PÇ'!R10</f>
        <v>69.2</v>
      </c>
      <c r="I7" s="1">
        <f>'Ders Değerlendirme'!B7*'MÜFREDAT-PÇ'!S10</f>
        <v>138.4</v>
      </c>
      <c r="J7" s="1">
        <f>'Ders Değerlendirme'!B7*'MÜFREDAT-PÇ'!T10</f>
        <v>69.2</v>
      </c>
      <c r="K7" s="5">
        <f>'Ders Değerlendirme'!B7*'MÜFREDAT-PÇ'!U10</f>
        <v>69.2</v>
      </c>
    </row>
    <row r="8" spans="1:11">
      <c r="A8" s="13" t="s">
        <v>21</v>
      </c>
      <c r="B8" s="1">
        <f>'Ders Değerlendirme'!B8*'MÜFREDAT-PÇ'!L11</f>
        <v>161.018</v>
      </c>
      <c r="C8" s="1">
        <f>'Ders Değerlendirme'!B8*'MÜFREDAT-PÇ'!M11</f>
        <v>102.46599999999999</v>
      </c>
      <c r="D8" s="1">
        <f>'Ders Değerlendirme'!B8*'MÜFREDAT-PÇ'!N11</f>
        <v>109.785</v>
      </c>
      <c r="E8" s="1">
        <f>'Ders Değerlendirme'!B8*'MÜFREDAT-PÇ'!O11</f>
        <v>161.018</v>
      </c>
      <c r="F8" s="1">
        <f>'Ders Değerlendirme'!B8*'MÜFREDAT-PÇ'!P11</f>
        <v>131.74199999999999</v>
      </c>
      <c r="G8" s="1">
        <f>'Ders Değerlendirme'!B8*'MÜFREDAT-PÇ'!Q11</f>
        <v>131.74199999999999</v>
      </c>
      <c r="H8" s="1">
        <f>'Ders Değerlendirme'!B8*'MÜFREDAT-PÇ'!R11</f>
        <v>73.19</v>
      </c>
      <c r="I8" s="1">
        <f>'Ders Değerlendirme'!B8*'MÜFREDAT-PÇ'!S11</f>
        <v>73.19</v>
      </c>
      <c r="J8" s="1">
        <f>'Ders Değerlendirme'!B8*'MÜFREDAT-PÇ'!T11</f>
        <v>73.19</v>
      </c>
      <c r="K8" s="5">
        <f>'Ders Değerlendirme'!B8*'MÜFREDAT-PÇ'!U11</f>
        <v>73.19</v>
      </c>
    </row>
    <row r="9" spans="1:11">
      <c r="A9" s="13" t="s">
        <v>22</v>
      </c>
      <c r="B9" s="1">
        <f>'Ders Değerlendirme'!B9*'MÜFREDAT-PÇ'!L12</f>
        <v>177</v>
      </c>
      <c r="C9" s="1">
        <f>'Ders Değerlendirme'!B9*'MÜFREDAT-PÇ'!M12</f>
        <v>59</v>
      </c>
      <c r="D9" s="1">
        <f>'Ders Değerlendirme'!B9*'MÜFREDAT-PÇ'!N12</f>
        <v>59</v>
      </c>
      <c r="E9" s="1">
        <f>'Ders Değerlendirme'!B9*'MÜFREDAT-PÇ'!O12</f>
        <v>118</v>
      </c>
      <c r="F9" s="1">
        <f>'Ders Değerlendirme'!B9*'MÜFREDAT-PÇ'!P12</f>
        <v>118</v>
      </c>
      <c r="G9" s="1">
        <f>'Ders Değerlendirme'!B9*'MÜFREDAT-PÇ'!Q12</f>
        <v>59</v>
      </c>
      <c r="H9" s="1">
        <f>'Ders Değerlendirme'!B9*'MÜFREDAT-PÇ'!R12</f>
        <v>59</v>
      </c>
      <c r="I9" s="1">
        <f>'Ders Değerlendirme'!B9*'MÜFREDAT-PÇ'!S12</f>
        <v>177</v>
      </c>
      <c r="J9" s="1">
        <f>'Ders Değerlendirme'!B9*'MÜFREDAT-PÇ'!T12</f>
        <v>59</v>
      </c>
      <c r="K9" s="5">
        <f>'Ders Değerlendirme'!B9*'MÜFREDAT-PÇ'!U12</f>
        <v>59</v>
      </c>
    </row>
    <row r="10" spans="1:11">
      <c r="A10" s="13" t="s">
        <v>23</v>
      </c>
      <c r="B10" s="1">
        <f>'Ders Değerlendirme'!B10*'MÜFREDAT-PÇ'!L13</f>
        <v>76.7</v>
      </c>
      <c r="C10" s="1">
        <f>'Ders Değerlendirme'!B10*'MÜFREDAT-PÇ'!M13</f>
        <v>76.7</v>
      </c>
      <c r="D10" s="1">
        <f>'Ders Değerlendirme'!B10*'MÜFREDAT-PÇ'!N13</f>
        <v>76.7</v>
      </c>
      <c r="E10" s="1">
        <f>'Ders Değerlendirme'!B10*'MÜFREDAT-PÇ'!O13</f>
        <v>76.7</v>
      </c>
      <c r="F10" s="1">
        <f>'Ders Değerlendirme'!B10*'MÜFREDAT-PÇ'!P13</f>
        <v>76.7</v>
      </c>
      <c r="G10" s="1">
        <f>'Ders Değerlendirme'!B10*'MÜFREDAT-PÇ'!Q13</f>
        <v>153.4</v>
      </c>
      <c r="H10" s="1">
        <f>'Ders Değerlendirme'!B10*'MÜFREDAT-PÇ'!R13</f>
        <v>76.7</v>
      </c>
      <c r="I10" s="1">
        <f>'Ders Değerlendirme'!B10*'MÜFREDAT-PÇ'!S13</f>
        <v>76.7</v>
      </c>
      <c r="J10" s="1">
        <f>'Ders Değerlendirme'!B10*'MÜFREDAT-PÇ'!T13</f>
        <v>76.7</v>
      </c>
      <c r="K10" s="5">
        <f>'Ders Değerlendirme'!B10*'MÜFREDAT-PÇ'!U13</f>
        <v>230.10000000000002</v>
      </c>
    </row>
    <row r="11" spans="1:11">
      <c r="A11" s="13" t="s">
        <v>31</v>
      </c>
      <c r="B11" s="1"/>
      <c r="C11" s="1"/>
      <c r="D11" s="1"/>
      <c r="E11" s="1"/>
      <c r="F11" s="1"/>
      <c r="G11" s="1"/>
      <c r="H11" s="1"/>
      <c r="I11" s="1"/>
      <c r="J11" s="1"/>
      <c r="K11" s="5"/>
    </row>
    <row r="12" spans="1:11" ht="15.6">
      <c r="A12" s="18" t="s">
        <v>104</v>
      </c>
      <c r="B12" s="1">
        <f>'Ders Değerlendirme'!B12*'MÜFREDAT-PÇ'!L15</f>
        <v>249.2</v>
      </c>
      <c r="C12" s="1">
        <f>'Ders Değerlendirme'!B12*'MÜFREDAT-PÇ'!M15</f>
        <v>231.4</v>
      </c>
      <c r="D12" s="1">
        <f>'Ders Değerlendirme'!B12*'MÜFREDAT-PÇ'!N15</f>
        <v>213.6</v>
      </c>
      <c r="E12" s="1">
        <f>'Ders Değerlendirme'!B12*'MÜFREDAT-PÇ'!O15</f>
        <v>178</v>
      </c>
      <c r="F12" s="1">
        <f>'Ders Değerlendirme'!B12*'MÜFREDAT-PÇ'!P15</f>
        <v>160.20000000000002</v>
      </c>
      <c r="G12" s="1">
        <f>'Ders Değerlendirme'!B12*'MÜFREDAT-PÇ'!Q15</f>
        <v>160.20000000000002</v>
      </c>
      <c r="H12" s="1">
        <f>'Ders Değerlendirme'!B12*'MÜFREDAT-PÇ'!R15</f>
        <v>124.6</v>
      </c>
      <c r="I12" s="1">
        <f>'Ders Değerlendirme'!B12*'MÜFREDAT-PÇ'!S15</f>
        <v>106.8</v>
      </c>
      <c r="J12" s="1">
        <f>'Ders Değerlendirme'!B12*'MÜFREDAT-PÇ'!T15</f>
        <v>124.6</v>
      </c>
      <c r="K12" s="5">
        <f>'Ders Değerlendirme'!B12*'MÜFREDAT-PÇ'!U15</f>
        <v>89</v>
      </c>
    </row>
    <row r="13" spans="1:11" ht="15.6">
      <c r="A13" s="18" t="s">
        <v>106</v>
      </c>
      <c r="B13" s="1">
        <f>'Ders Değerlendirme'!B13*'MÜFREDAT-PÇ'!L16</f>
        <v>224.8125</v>
      </c>
      <c r="C13" s="1">
        <f>'Ders Değerlendirme'!B13*'MÜFREDAT-PÇ'!M16</f>
        <v>183.9375</v>
      </c>
      <c r="D13" s="1">
        <f>'Ders Değerlendirme'!B13*'MÜFREDAT-PÇ'!N16</f>
        <v>224.8125</v>
      </c>
      <c r="E13" s="1">
        <f>'Ders Değerlendirme'!B13*'MÜFREDAT-PÇ'!O16</f>
        <v>224.8125</v>
      </c>
      <c r="F13" s="1">
        <f>'Ders Değerlendirme'!B13*'MÜFREDAT-PÇ'!P16</f>
        <v>163.5</v>
      </c>
      <c r="G13" s="1">
        <f>'Ders Değerlendirme'!B13*'MÜFREDAT-PÇ'!Q16</f>
        <v>81.75</v>
      </c>
      <c r="H13" s="1">
        <f>'Ders Değerlendirme'!B13*'MÜFREDAT-PÇ'!R16</f>
        <v>143.0625</v>
      </c>
      <c r="I13" s="1">
        <f>'Ders Değerlendirme'!B13*'MÜFREDAT-PÇ'!S16</f>
        <v>81.75</v>
      </c>
      <c r="J13" s="1">
        <f>'Ders Değerlendirme'!B13*'MÜFREDAT-PÇ'!T16</f>
        <v>163.5</v>
      </c>
      <c r="K13" s="5">
        <f>'Ders Değerlendirme'!B13*'MÜFREDAT-PÇ'!U16</f>
        <v>40.875</v>
      </c>
    </row>
    <row r="14" spans="1:11" ht="15.6">
      <c r="A14" s="18" t="s">
        <v>147</v>
      </c>
      <c r="B14" s="1">
        <f>'Ders Değerlendirme'!B14*'MÜFREDAT-PÇ'!L17</f>
        <v>90.05</v>
      </c>
      <c r="C14" s="1">
        <f>'Ders Değerlendirme'!B14*'MÜFREDAT-PÇ'!M17</f>
        <v>90.05</v>
      </c>
      <c r="D14" s="1">
        <f>'Ders Değerlendirme'!B14*'MÜFREDAT-PÇ'!N17</f>
        <v>180.1</v>
      </c>
      <c r="E14" s="1">
        <f>'Ders Değerlendirme'!B14*'MÜFREDAT-PÇ'!O17</f>
        <v>180.1</v>
      </c>
      <c r="F14" s="1">
        <f>'Ders Değerlendirme'!B14*'MÜFREDAT-PÇ'!P17</f>
        <v>180.1</v>
      </c>
      <c r="G14" s="1">
        <f>'Ders Değerlendirme'!B14*'MÜFREDAT-PÇ'!Q17</f>
        <v>180.1</v>
      </c>
      <c r="H14" s="1">
        <f>'Ders Değerlendirme'!B14*'MÜFREDAT-PÇ'!R17</f>
        <v>180.1</v>
      </c>
      <c r="I14" s="1">
        <f>'Ders Değerlendirme'!B14*'MÜFREDAT-PÇ'!S17</f>
        <v>180.1</v>
      </c>
      <c r="J14" s="1">
        <f>'Ders Değerlendirme'!B14*'MÜFREDAT-PÇ'!T17</f>
        <v>90.05</v>
      </c>
      <c r="K14" s="5">
        <f>'Ders Değerlendirme'!B14*'MÜFREDAT-PÇ'!U17</f>
        <v>90.05</v>
      </c>
    </row>
    <row r="15" spans="1:11">
      <c r="A15" s="31" t="s">
        <v>150</v>
      </c>
      <c r="B15" s="1">
        <f>'Ders Değerlendirme'!B15*'MÜFREDAT-PÇ'!L18</f>
        <v>222.125</v>
      </c>
      <c r="C15" s="1">
        <f>'Ders Değerlendirme'!B15*'MÜFREDAT-PÇ'!M18</f>
        <v>177.7</v>
      </c>
      <c r="D15" s="1">
        <f>'Ders Değerlendirme'!B15*'MÜFREDAT-PÇ'!N18</f>
        <v>266.54999999999995</v>
      </c>
      <c r="E15" s="1">
        <f>'Ders Değerlendirme'!B15*'MÜFREDAT-PÇ'!O18</f>
        <v>244.33749999999998</v>
      </c>
      <c r="F15" s="1">
        <f>'Ders Değerlendirme'!B15*'MÜFREDAT-PÇ'!P18</f>
        <v>244.33749999999998</v>
      </c>
      <c r="G15" s="1">
        <f>'Ders Değerlendirme'!B15*'MÜFREDAT-PÇ'!Q18</f>
        <v>222.125</v>
      </c>
      <c r="H15" s="1">
        <f>'Ders Değerlendirme'!B15*'MÜFREDAT-PÇ'!R18</f>
        <v>266.54999999999995</v>
      </c>
      <c r="I15" s="1">
        <f>'Ders Değerlendirme'!B15*'MÜFREDAT-PÇ'!S18</f>
        <v>177.7</v>
      </c>
      <c r="J15" s="1">
        <f>'Ders Değerlendirme'!B15*'MÜFREDAT-PÇ'!T18</f>
        <v>244.33749999999998</v>
      </c>
      <c r="K15" s="5">
        <f>'Ders Değerlendirme'!B15*'MÜFREDAT-PÇ'!U18</f>
        <v>244.33749999999998</v>
      </c>
    </row>
    <row r="16" spans="1:11">
      <c r="A16" s="13" t="s">
        <v>34</v>
      </c>
      <c r="B16" s="1">
        <f>'Ders Değerlendirme'!B16*'MÜFREDAT-PÇ'!L19</f>
        <v>75.98</v>
      </c>
      <c r="C16" s="1">
        <f>'Ders Değerlendirme'!B16*'MÜFREDAT-PÇ'!M19</f>
        <v>75.98</v>
      </c>
      <c r="D16" s="1">
        <f>'Ders Değerlendirme'!B16*'MÜFREDAT-PÇ'!N19</f>
        <v>75.98</v>
      </c>
      <c r="E16" s="1">
        <f>'Ders Değerlendirme'!B16*'MÜFREDAT-PÇ'!O19</f>
        <v>75.98</v>
      </c>
      <c r="F16" s="1">
        <f>'Ders Değerlendirme'!B16*'MÜFREDAT-PÇ'!P19</f>
        <v>75.98</v>
      </c>
      <c r="G16" s="1">
        <f>'Ders Değerlendirme'!B16*'MÜFREDAT-PÇ'!Q19</f>
        <v>227.94</v>
      </c>
      <c r="H16" s="1">
        <f>'Ders Değerlendirme'!B16*'MÜFREDAT-PÇ'!R19</f>
        <v>75.98</v>
      </c>
      <c r="I16" s="1">
        <f>'Ders Değerlendirme'!B16*'MÜFREDAT-PÇ'!S19</f>
        <v>75.98</v>
      </c>
      <c r="J16" s="1">
        <f>'Ders Değerlendirme'!B16*'MÜFREDAT-PÇ'!T19</f>
        <v>75.98</v>
      </c>
      <c r="K16" s="5">
        <f>'Ders Değerlendirme'!B16*'MÜFREDAT-PÇ'!U19</f>
        <v>227.94</v>
      </c>
    </row>
    <row r="17" spans="1:11">
      <c r="A17" s="13" t="s">
        <v>92</v>
      </c>
      <c r="B17" s="1">
        <f>'Ders Değerlendirme'!B17*'MÜFREDAT-PÇ'!L20</f>
        <v>157.5</v>
      </c>
      <c r="C17" s="1">
        <f>'Ders Değerlendirme'!B17*'MÜFREDAT-PÇ'!M20</f>
        <v>236.25</v>
      </c>
      <c r="D17" s="1">
        <f>'Ders Değerlendirme'!B17*'MÜFREDAT-PÇ'!N20</f>
        <v>157.5</v>
      </c>
      <c r="E17" s="1">
        <f>'Ders Değerlendirme'!B17*'MÜFREDAT-PÇ'!O20</f>
        <v>157.5</v>
      </c>
      <c r="F17" s="1">
        <f>'Ders Değerlendirme'!B17*'MÜFREDAT-PÇ'!P20</f>
        <v>78.75</v>
      </c>
      <c r="G17" s="1">
        <f>'Ders Değerlendirme'!B17*'MÜFREDAT-PÇ'!Q20</f>
        <v>78.75</v>
      </c>
      <c r="H17" s="1">
        <f>'Ders Değerlendirme'!B17*'MÜFREDAT-PÇ'!R20</f>
        <v>78.75</v>
      </c>
      <c r="I17" s="1">
        <f>'Ders Değerlendirme'!B17*'MÜFREDAT-PÇ'!S20</f>
        <v>78.75</v>
      </c>
      <c r="J17" s="1">
        <f>'Ders Değerlendirme'!B17*'MÜFREDAT-PÇ'!T20</f>
        <v>78.75</v>
      </c>
      <c r="K17" s="5">
        <f>'Ders Değerlendirme'!B17*'MÜFREDAT-PÇ'!U20</f>
        <v>78.75</v>
      </c>
    </row>
    <row r="18" spans="1:11">
      <c r="A18" s="13" t="s">
        <v>37</v>
      </c>
      <c r="B18" s="1">
        <f>'Ders Değerlendirme'!B18*'MÜFREDAT-PÇ'!L21</f>
        <v>228.18</v>
      </c>
      <c r="C18" s="1">
        <f>'Ders Değerlendirme'!B18*'MÜFREDAT-PÇ'!M21</f>
        <v>228.18</v>
      </c>
      <c r="D18" s="1">
        <f>'Ders Değerlendirme'!B18*'MÜFREDAT-PÇ'!N21</f>
        <v>152.12</v>
      </c>
      <c r="E18" s="1">
        <f>'Ders Değerlendirme'!B18*'MÜFREDAT-PÇ'!O21</f>
        <v>228.18</v>
      </c>
      <c r="F18" s="1">
        <f>'Ders Değerlendirme'!B18*'MÜFREDAT-PÇ'!P21</f>
        <v>228.18</v>
      </c>
      <c r="G18" s="1">
        <f>'Ders Değerlendirme'!B18*'MÜFREDAT-PÇ'!Q21</f>
        <v>76.06</v>
      </c>
      <c r="H18" s="1">
        <f>'Ders Değerlendirme'!B18*'MÜFREDAT-PÇ'!R21</f>
        <v>76.06</v>
      </c>
      <c r="I18" s="1">
        <f>'Ders Değerlendirme'!B18*'MÜFREDAT-PÇ'!S21</f>
        <v>152.12</v>
      </c>
      <c r="J18" s="1">
        <f>'Ders Değerlendirme'!B18*'MÜFREDAT-PÇ'!T21</f>
        <v>152.12</v>
      </c>
      <c r="K18" s="5">
        <f>'Ders Değerlendirme'!B18*'MÜFREDAT-PÇ'!U21</f>
        <v>152.12</v>
      </c>
    </row>
    <row r="19" spans="1:11">
      <c r="A19" s="13" t="s">
        <v>93</v>
      </c>
      <c r="B19" s="1">
        <f>'Ders Değerlendirme'!B19*'MÜFREDAT-PÇ'!L22</f>
        <v>169.07</v>
      </c>
      <c r="C19" s="1">
        <f>'Ders Değerlendirme'!B19*'MÜFREDAT-PÇ'!M22</f>
        <v>153.69999999999999</v>
      </c>
      <c r="D19" s="1">
        <f>'Ders Değerlendirme'!B19*'MÜFREDAT-PÇ'!N22</f>
        <v>138.32999999999998</v>
      </c>
      <c r="E19" s="1">
        <f>'Ders Değerlendirme'!B19*'MÜFREDAT-PÇ'!O22</f>
        <v>122.96</v>
      </c>
      <c r="F19" s="1">
        <f>'Ders Değerlendirme'!B19*'MÜFREDAT-PÇ'!P22</f>
        <v>122.96</v>
      </c>
      <c r="G19" s="1">
        <f>'Ders Değerlendirme'!B19*'MÜFREDAT-PÇ'!Q22</f>
        <v>76.849999999999994</v>
      </c>
      <c r="H19" s="1">
        <f>'Ders Değerlendirme'!B19*'MÜFREDAT-PÇ'!R22</f>
        <v>76.849999999999994</v>
      </c>
      <c r="I19" s="1">
        <f>'Ders Değerlendirme'!B19*'MÜFREDAT-PÇ'!S22</f>
        <v>76.849999999999994</v>
      </c>
      <c r="J19" s="1">
        <f>'Ders Değerlendirme'!B19*'MÜFREDAT-PÇ'!T22</f>
        <v>61.48</v>
      </c>
      <c r="K19" s="5">
        <f>'Ders Değerlendirme'!B19*'MÜFREDAT-PÇ'!U22</f>
        <v>61.48</v>
      </c>
    </row>
    <row r="20" spans="1:11">
      <c r="A20" s="13" t="s">
        <v>103</v>
      </c>
      <c r="B20" s="1">
        <f>'Ders Değerlendirme'!B20*'MÜFREDAT-PÇ'!L23</f>
        <v>248.54999999999998</v>
      </c>
      <c r="C20" s="1">
        <f>'Ders Değerlendirme'!B20*'MÜFREDAT-PÇ'!M23</f>
        <v>82.85</v>
      </c>
      <c r="D20" s="1">
        <f>'Ders Değerlendirme'!B20*'MÜFREDAT-PÇ'!N23</f>
        <v>165.7</v>
      </c>
      <c r="E20" s="1">
        <f>'Ders Değerlendirme'!B20*'MÜFREDAT-PÇ'!O23</f>
        <v>248.54999999999998</v>
      </c>
      <c r="F20" s="1">
        <f>'Ders Değerlendirme'!B20*'MÜFREDAT-PÇ'!P23</f>
        <v>248.54999999999998</v>
      </c>
      <c r="G20" s="1">
        <f>'Ders Değerlendirme'!B20*'MÜFREDAT-PÇ'!Q23</f>
        <v>248.54999999999998</v>
      </c>
      <c r="H20" s="1">
        <f>'Ders Değerlendirme'!B20*'MÜFREDAT-PÇ'!R23</f>
        <v>82.85</v>
      </c>
      <c r="I20" s="1">
        <f>'Ders Değerlendirme'!B20*'MÜFREDAT-PÇ'!S23</f>
        <v>82.85</v>
      </c>
      <c r="J20" s="1">
        <f>'Ders Değerlendirme'!B20*'MÜFREDAT-PÇ'!T23</f>
        <v>82.85</v>
      </c>
      <c r="K20" s="5">
        <f>'Ders Değerlendirme'!B20*'MÜFREDAT-PÇ'!U23</f>
        <v>82.85</v>
      </c>
    </row>
    <row r="21" spans="1:11">
      <c r="A21" s="13" t="s">
        <v>40</v>
      </c>
      <c r="B21" s="1"/>
      <c r="C21" s="1"/>
      <c r="D21" s="1"/>
      <c r="E21" s="1"/>
      <c r="F21" s="1"/>
      <c r="G21" s="1"/>
      <c r="H21" s="1"/>
      <c r="I21" s="1"/>
      <c r="J21" s="1"/>
      <c r="K21" s="5"/>
    </row>
    <row r="22" spans="1:11">
      <c r="A22" s="13" t="s">
        <v>114</v>
      </c>
      <c r="B22" s="1">
        <f>'Ders Değerlendirme'!B22*'MÜFREDAT-PÇ'!L25</f>
        <v>97.83</v>
      </c>
      <c r="C22" s="1">
        <f>'Ders Değerlendirme'!B22*'MÜFREDAT-PÇ'!M25</f>
        <v>97.83</v>
      </c>
      <c r="D22" s="1">
        <f>'Ders Değerlendirme'!B22*'MÜFREDAT-PÇ'!N25</f>
        <v>97.83</v>
      </c>
      <c r="E22" s="1">
        <f>'Ders Değerlendirme'!B22*'MÜFREDAT-PÇ'!O25</f>
        <v>97.83</v>
      </c>
      <c r="F22" s="1">
        <f>'Ders Değerlendirme'!B22*'MÜFREDAT-PÇ'!P25</f>
        <v>97.83</v>
      </c>
      <c r="G22" s="1">
        <f>'Ders Değerlendirme'!B22*'MÜFREDAT-PÇ'!Q25</f>
        <v>97.83</v>
      </c>
      <c r="H22" s="1">
        <f>'Ders Değerlendirme'!B22*'MÜFREDAT-PÇ'!R25</f>
        <v>97.83</v>
      </c>
      <c r="I22" s="1">
        <f>'Ders Değerlendirme'!B22*'MÜFREDAT-PÇ'!S25</f>
        <v>97.83</v>
      </c>
      <c r="J22" s="1">
        <f>'Ders Değerlendirme'!B22*'MÜFREDAT-PÇ'!T25</f>
        <v>97.83</v>
      </c>
      <c r="K22" s="5">
        <f>'Ders Değerlendirme'!B22*'MÜFREDAT-PÇ'!U25</f>
        <v>97.83</v>
      </c>
    </row>
    <row r="23" spans="1:11">
      <c r="A23" s="13" t="s">
        <v>31</v>
      </c>
      <c r="B23" s="1"/>
      <c r="C23" s="1"/>
      <c r="D23" s="1"/>
      <c r="E23" s="1"/>
      <c r="F23" s="1"/>
      <c r="G23" s="1"/>
      <c r="H23" s="1"/>
      <c r="I23" s="1"/>
      <c r="J23" s="1"/>
      <c r="K23" s="5"/>
    </row>
    <row r="24" spans="1:11">
      <c r="A24" s="62" t="s">
        <v>153</v>
      </c>
      <c r="B24" s="1">
        <f>'Ders Değerlendirme'!B24*'MÜFREDAT-PÇ'!L27</f>
        <v>236.61</v>
      </c>
      <c r="C24" s="1">
        <f>'Ders Değerlendirme'!B24*'MÜFREDAT-PÇ'!M27</f>
        <v>157.74</v>
      </c>
      <c r="D24" s="1">
        <f>'Ders Değerlendirme'!B24*'MÜFREDAT-PÇ'!N27</f>
        <v>157.74</v>
      </c>
      <c r="E24" s="1">
        <f>'Ders Değerlendirme'!B24*'MÜFREDAT-PÇ'!O27</f>
        <v>157.74</v>
      </c>
      <c r="F24" s="1">
        <f>'Ders Değerlendirme'!B24*'MÜFREDAT-PÇ'!P27</f>
        <v>157.74</v>
      </c>
      <c r="G24" s="1">
        <f>'Ders Değerlendirme'!B24*'MÜFREDAT-PÇ'!Q27</f>
        <v>157.74</v>
      </c>
      <c r="H24" s="1">
        <f>'Ders Değerlendirme'!B24*'MÜFREDAT-PÇ'!R27</f>
        <v>157.74</v>
      </c>
      <c r="I24" s="1">
        <f>'Ders Değerlendirme'!B24*'MÜFREDAT-PÇ'!S27</f>
        <v>236.61</v>
      </c>
      <c r="J24" s="1">
        <f>'Ders Değerlendirme'!B24*'MÜFREDAT-PÇ'!T27</f>
        <v>157.74</v>
      </c>
      <c r="K24" s="5">
        <f>'Ders Değerlendirme'!B24*'MÜFREDAT-PÇ'!U27</f>
        <v>236.61</v>
      </c>
    </row>
    <row r="25" spans="1:11">
      <c r="A25" s="23" t="s">
        <v>107</v>
      </c>
      <c r="B25" s="1">
        <f>'Ders Değerlendirme'!B25*'MÜFREDAT-PÇ'!L28</f>
        <v>109.44</v>
      </c>
      <c r="C25" s="1">
        <f>'Ders Değerlendirme'!B25*'MÜFREDAT-PÇ'!M28</f>
        <v>127.67999999999999</v>
      </c>
      <c r="D25" s="1">
        <f>'Ders Değerlendirme'!B25*'MÜFREDAT-PÇ'!N28</f>
        <v>91.2</v>
      </c>
      <c r="E25" s="1">
        <f>'Ders Değerlendirme'!B25*'MÜFREDAT-PÇ'!O28</f>
        <v>127.67999999999999</v>
      </c>
      <c r="F25" s="1">
        <f>'Ders Değerlendirme'!B25*'MÜFREDAT-PÇ'!P28</f>
        <v>127.67999999999999</v>
      </c>
      <c r="G25" s="1">
        <f>'Ders Değerlendirme'!B25*'MÜFREDAT-PÇ'!Q28</f>
        <v>91.2</v>
      </c>
      <c r="H25" s="1">
        <f>'Ders Değerlendirme'!B25*'MÜFREDAT-PÇ'!R28</f>
        <v>109.44</v>
      </c>
      <c r="I25" s="1">
        <f>'Ders Değerlendirme'!B25*'MÜFREDAT-PÇ'!S28</f>
        <v>127.67999999999999</v>
      </c>
      <c r="J25" s="1">
        <f>'Ders Değerlendirme'!B25*'MÜFREDAT-PÇ'!T28</f>
        <v>91.2</v>
      </c>
      <c r="K25" s="5">
        <f>'Ders Değerlendirme'!B25*'MÜFREDAT-PÇ'!U28</f>
        <v>127.67999999999999</v>
      </c>
    </row>
    <row r="26" spans="1:11">
      <c r="A26" s="23" t="s">
        <v>109</v>
      </c>
      <c r="B26" s="1">
        <f>'Ders Değerlendirme'!B26*'MÜFREDAT-PÇ'!L29</f>
        <v>217.35000000000002</v>
      </c>
      <c r="C26" s="1">
        <f>'Ders Değerlendirme'!B26*'MÜFREDAT-PÇ'!M29</f>
        <v>144.9</v>
      </c>
      <c r="D26" s="1">
        <f>'Ders Değerlendirme'!B26*'MÜFREDAT-PÇ'!N29</f>
        <v>144.9</v>
      </c>
      <c r="E26" s="1">
        <f>'Ders Değerlendirme'!B26*'MÜFREDAT-PÇ'!O29</f>
        <v>144.9</v>
      </c>
      <c r="F26" s="1">
        <f>'Ders Değerlendirme'!B26*'MÜFREDAT-PÇ'!P29</f>
        <v>144.9</v>
      </c>
      <c r="G26" s="1">
        <f>'Ders Değerlendirme'!B26*'MÜFREDAT-PÇ'!Q29</f>
        <v>144.9</v>
      </c>
      <c r="H26" s="1">
        <f>'Ders Değerlendirme'!B26*'MÜFREDAT-PÇ'!R29</f>
        <v>72.45</v>
      </c>
      <c r="I26" s="1">
        <f>'Ders Değerlendirme'!B26*'MÜFREDAT-PÇ'!S29</f>
        <v>144.9</v>
      </c>
      <c r="J26" s="1">
        <f>'Ders Değerlendirme'!B26*'MÜFREDAT-PÇ'!T29</f>
        <v>72.45</v>
      </c>
      <c r="K26" s="5">
        <f>'Ders Değerlendirme'!B26*'MÜFREDAT-PÇ'!U29</f>
        <v>217.35000000000002</v>
      </c>
    </row>
    <row r="27" spans="1:11">
      <c r="A27" s="23" t="s">
        <v>110</v>
      </c>
      <c r="B27" s="1">
        <f>'Ders Değerlendirme'!B27*'MÜFREDAT-PÇ'!L30</f>
        <v>92.44</v>
      </c>
      <c r="C27" s="1">
        <f>'Ders Değerlendirme'!B27*'MÜFREDAT-PÇ'!M30</f>
        <v>92.44</v>
      </c>
      <c r="D27" s="1">
        <f>'Ders Değerlendirme'!B27*'MÜFREDAT-PÇ'!N30</f>
        <v>184.88</v>
      </c>
      <c r="E27" s="1">
        <f>'Ders Değerlendirme'!B27*'MÜFREDAT-PÇ'!O30</f>
        <v>184.88</v>
      </c>
      <c r="F27" s="1">
        <f>'Ders Değerlendirme'!B27*'MÜFREDAT-PÇ'!P30</f>
        <v>184.88</v>
      </c>
      <c r="G27" s="1">
        <f>'Ders Değerlendirme'!B27*'MÜFREDAT-PÇ'!Q30</f>
        <v>184.88</v>
      </c>
      <c r="H27" s="1">
        <f>'Ders Değerlendirme'!B27*'MÜFREDAT-PÇ'!R30</f>
        <v>92.44</v>
      </c>
      <c r="I27" s="1">
        <f>'Ders Değerlendirme'!B27*'MÜFREDAT-PÇ'!S30</f>
        <v>92.44</v>
      </c>
      <c r="J27" s="1">
        <f>'Ders Değerlendirme'!B27*'MÜFREDAT-PÇ'!T30</f>
        <v>184.88</v>
      </c>
      <c r="K27" s="5">
        <f>'Ders Değerlendirme'!B27*'MÜFREDAT-PÇ'!U30</f>
        <v>277.32</v>
      </c>
    </row>
    <row r="28" spans="1:11">
      <c r="A28" s="13" t="s">
        <v>94</v>
      </c>
      <c r="B28" s="1">
        <f>'Ders Değerlendirme'!B28*'MÜFREDAT-PÇ'!L31</f>
        <v>240</v>
      </c>
      <c r="C28" s="1">
        <f>'Ders Değerlendirme'!B28*'MÜFREDAT-PÇ'!M31</f>
        <v>200</v>
      </c>
      <c r="D28" s="1">
        <f>'Ders Değerlendirme'!B28*'MÜFREDAT-PÇ'!N31</f>
        <v>180</v>
      </c>
      <c r="E28" s="1">
        <f>'Ders Değerlendirme'!B28*'MÜFREDAT-PÇ'!O31</f>
        <v>220</v>
      </c>
      <c r="F28" s="1">
        <f>'Ders Değerlendirme'!B28*'MÜFREDAT-PÇ'!P31</f>
        <v>140</v>
      </c>
      <c r="G28" s="1">
        <f>'Ders Değerlendirme'!B28*'MÜFREDAT-PÇ'!Q31</f>
        <v>160</v>
      </c>
      <c r="H28" s="1">
        <f>'Ders Değerlendirme'!B28*'MÜFREDAT-PÇ'!R31</f>
        <v>100</v>
      </c>
      <c r="I28" s="1">
        <f>'Ders Değerlendirme'!B28*'MÜFREDAT-PÇ'!S31</f>
        <v>140</v>
      </c>
      <c r="J28" s="1">
        <f>'Ders Değerlendirme'!B28*'MÜFREDAT-PÇ'!T31</f>
        <v>100</v>
      </c>
      <c r="K28" s="5">
        <f>'Ders Değerlendirme'!B28*'MÜFREDAT-PÇ'!U31</f>
        <v>100</v>
      </c>
    </row>
    <row r="29" spans="1:11">
      <c r="A29" s="13" t="s">
        <v>95</v>
      </c>
      <c r="B29" s="1">
        <f>'Ders Değerlendirme'!B29*'MÜFREDAT-PÇ'!L32</f>
        <v>214.35000000000002</v>
      </c>
      <c r="C29" s="1">
        <f>'Ders Değerlendirme'!B29*'MÜFREDAT-PÇ'!M32</f>
        <v>142.9</v>
      </c>
      <c r="D29" s="1">
        <f>'Ders Değerlendirme'!B29*'MÜFREDAT-PÇ'!N32</f>
        <v>142.9</v>
      </c>
      <c r="E29" s="1">
        <f>'Ders Değerlendirme'!B29*'MÜFREDAT-PÇ'!O32</f>
        <v>142.9</v>
      </c>
      <c r="F29" s="1">
        <f>'Ders Değerlendirme'!B29*'MÜFREDAT-PÇ'!P32</f>
        <v>142.9</v>
      </c>
      <c r="G29" s="1">
        <f>'Ders Değerlendirme'!B29*'MÜFREDAT-PÇ'!Q32</f>
        <v>142.9</v>
      </c>
      <c r="H29" s="1">
        <f>'Ders Değerlendirme'!B29*'MÜFREDAT-PÇ'!R32</f>
        <v>71.45</v>
      </c>
      <c r="I29" s="1">
        <f>'Ders Değerlendirme'!B29*'MÜFREDAT-PÇ'!S32</f>
        <v>214.35000000000002</v>
      </c>
      <c r="J29" s="1">
        <f>'Ders Değerlendirme'!B29*'MÜFREDAT-PÇ'!T32</f>
        <v>71.45</v>
      </c>
      <c r="K29" s="5">
        <f>'Ders Değerlendirme'!B29*'MÜFREDAT-PÇ'!U32</f>
        <v>71.45</v>
      </c>
    </row>
    <row r="30" spans="1:11">
      <c r="A30" s="13" t="s">
        <v>46</v>
      </c>
      <c r="B30" s="1">
        <f>'Ders Değerlendirme'!B30*'MÜFREDAT-PÇ'!L33</f>
        <v>198.71999999999997</v>
      </c>
      <c r="C30" s="1">
        <f>'Ders Değerlendirme'!B30*'MÜFREDAT-PÇ'!M33</f>
        <v>185.47199999999998</v>
      </c>
      <c r="D30" s="1">
        <f>'Ders Değerlendirme'!B30*'MÜFREDAT-PÇ'!N33</f>
        <v>158.97599999999997</v>
      </c>
      <c r="E30" s="1">
        <f>'Ders Değerlendirme'!B30*'MÜFREDAT-PÇ'!O33</f>
        <v>185.47199999999998</v>
      </c>
      <c r="F30" s="1">
        <f>'Ders Değerlendirme'!B30*'MÜFREDAT-PÇ'!P33</f>
        <v>119.232</v>
      </c>
      <c r="G30" s="1">
        <f>'Ders Değerlendirme'!B30*'MÜFREDAT-PÇ'!Q33</f>
        <v>132.47999999999999</v>
      </c>
      <c r="H30" s="1">
        <f>'Ders Değerlendirme'!B30*'MÜFREDAT-PÇ'!R33</f>
        <v>66.239999999999995</v>
      </c>
      <c r="I30" s="1">
        <f>'Ders Değerlendirme'!B30*'MÜFREDAT-PÇ'!S33</f>
        <v>119.232</v>
      </c>
      <c r="J30" s="1">
        <f>'Ders Değerlendirme'!B30*'MÜFREDAT-PÇ'!T33</f>
        <v>92.73599999999999</v>
      </c>
      <c r="K30" s="5">
        <f>'Ders Değerlendirme'!B30*'MÜFREDAT-PÇ'!U33</f>
        <v>105.98399999999999</v>
      </c>
    </row>
    <row r="31" spans="1:11">
      <c r="A31" s="13" t="s">
        <v>48</v>
      </c>
      <c r="B31" s="1">
        <f>'Ders Değerlendirme'!B31*'MÜFREDAT-PÇ'!L34</f>
        <v>233.07</v>
      </c>
      <c r="C31" s="1">
        <f>'Ders Değerlendirme'!B31*'MÜFREDAT-PÇ'!M34</f>
        <v>170.91800000000001</v>
      </c>
      <c r="D31" s="1">
        <f>'Ders Değerlendirme'!B31*'MÜFREDAT-PÇ'!N34</f>
        <v>186.45599999999999</v>
      </c>
      <c r="E31" s="1">
        <f>'Ders Değerlendirme'!B31*'MÜFREDAT-PÇ'!O34</f>
        <v>155.38</v>
      </c>
      <c r="F31" s="1">
        <f>'Ders Değerlendirme'!B31*'MÜFREDAT-PÇ'!P34</f>
        <v>155.38</v>
      </c>
      <c r="G31" s="1">
        <f>'Ders Değerlendirme'!B31*'MÜFREDAT-PÇ'!Q34</f>
        <v>108.76599999999999</v>
      </c>
      <c r="H31" s="1">
        <f>'Ders Değerlendirme'!B31*'MÜFREDAT-PÇ'!R34</f>
        <v>170.91800000000001</v>
      </c>
      <c r="I31" s="1">
        <f>'Ders Değerlendirme'!B31*'MÜFREDAT-PÇ'!S34</f>
        <v>170.91800000000001</v>
      </c>
      <c r="J31" s="1">
        <f>'Ders Değerlendirme'!B31*'MÜFREDAT-PÇ'!T34</f>
        <v>77.69</v>
      </c>
      <c r="K31" s="5">
        <f>'Ders Değerlendirme'!B31*'MÜFREDAT-PÇ'!U34</f>
        <v>77.69</v>
      </c>
    </row>
    <row r="32" spans="1:11">
      <c r="A32" s="13" t="s">
        <v>50</v>
      </c>
      <c r="B32" s="1">
        <f>'Ders Değerlendirme'!B32*'MÜFREDAT-PÇ'!L35</f>
        <v>79</v>
      </c>
      <c r="C32" s="1">
        <f>'Ders Değerlendirme'!B32*'MÜFREDAT-PÇ'!M35</f>
        <v>79</v>
      </c>
      <c r="D32" s="1">
        <f>'Ders Değerlendirme'!B32*'MÜFREDAT-PÇ'!N35</f>
        <v>79</v>
      </c>
      <c r="E32" s="1">
        <f>'Ders Değerlendirme'!B32*'MÜFREDAT-PÇ'!O35</f>
        <v>79</v>
      </c>
      <c r="F32" s="1">
        <f>'Ders Değerlendirme'!B32*'MÜFREDAT-PÇ'!P35</f>
        <v>79</v>
      </c>
      <c r="G32" s="1">
        <f>'Ders Değerlendirme'!B32*'MÜFREDAT-PÇ'!Q35</f>
        <v>158</v>
      </c>
      <c r="H32" s="1">
        <f>'Ders Değerlendirme'!B32*'MÜFREDAT-PÇ'!R35</f>
        <v>79</v>
      </c>
      <c r="I32" s="1">
        <f>'Ders Değerlendirme'!B32*'MÜFREDAT-PÇ'!S35</f>
        <v>79</v>
      </c>
      <c r="J32" s="1">
        <f>'Ders Değerlendirme'!B32*'MÜFREDAT-PÇ'!T35</f>
        <v>79</v>
      </c>
      <c r="K32" s="5">
        <f>'Ders Değerlendirme'!B32*'MÜFREDAT-PÇ'!U35</f>
        <v>237</v>
      </c>
    </row>
    <row r="33" spans="1:11">
      <c r="A33" s="13" t="s">
        <v>31</v>
      </c>
      <c r="B33" s="1"/>
      <c r="C33" s="1"/>
      <c r="D33" s="1"/>
      <c r="E33" s="1"/>
      <c r="F33" s="1"/>
      <c r="G33" s="1"/>
      <c r="H33" s="1"/>
      <c r="I33" s="1"/>
      <c r="J33" s="1"/>
      <c r="K33" s="5"/>
    </row>
    <row r="34" spans="1:11" ht="15.6">
      <c r="A34" s="19" t="s">
        <v>116</v>
      </c>
      <c r="B34" s="1">
        <f>'Ders Değerlendirme'!B34*'MÜFREDAT-PÇ'!L37</f>
        <v>151.56</v>
      </c>
      <c r="C34" s="1">
        <f>'Ders Değerlendirme'!B34*'MÜFREDAT-PÇ'!M37</f>
        <v>117.88</v>
      </c>
      <c r="D34" s="1">
        <f>'Ders Değerlendirme'!B34*'MÜFREDAT-PÇ'!N37</f>
        <v>252.60000000000002</v>
      </c>
      <c r="E34" s="1">
        <f>'Ders Değerlendirme'!B34*'MÜFREDAT-PÇ'!O37</f>
        <v>235.76</v>
      </c>
      <c r="F34" s="1">
        <f>'Ders Değerlendirme'!B34*'MÜFREDAT-PÇ'!P37</f>
        <v>252.60000000000002</v>
      </c>
      <c r="G34" s="1">
        <f>'Ders Değerlendirme'!B34*'MÜFREDAT-PÇ'!Q37</f>
        <v>252.60000000000002</v>
      </c>
      <c r="H34" s="1">
        <f>'Ders Değerlendirme'!B34*'MÜFREDAT-PÇ'!R37</f>
        <v>252.60000000000002</v>
      </c>
      <c r="I34" s="1">
        <f>'Ders Değerlendirme'!B34*'MÜFREDAT-PÇ'!S37</f>
        <v>252.60000000000002</v>
      </c>
      <c r="J34" s="1">
        <f>'Ders Değerlendirme'!B34*'MÜFREDAT-PÇ'!T37</f>
        <v>218.92000000000002</v>
      </c>
      <c r="K34" s="5">
        <f>'Ders Değerlendirme'!B34*'MÜFREDAT-PÇ'!U37</f>
        <v>202.08</v>
      </c>
    </row>
    <row r="35" spans="1:11" ht="15.6">
      <c r="A35" s="19" t="s">
        <v>118</v>
      </c>
      <c r="B35" s="1">
        <f>'Ders Değerlendirme'!B35*'MÜFREDAT-PÇ'!L38</f>
        <v>126.30000000000001</v>
      </c>
      <c r="C35" s="1">
        <f>'Ders Değerlendirme'!B35*'MÜFREDAT-PÇ'!M38</f>
        <v>126.30000000000001</v>
      </c>
      <c r="D35" s="1">
        <f>'Ders Değerlendirme'!B35*'MÜFREDAT-PÇ'!N38</f>
        <v>109.46000000000001</v>
      </c>
      <c r="E35" s="1">
        <f>'Ders Değerlendirme'!B35*'MÜFREDAT-PÇ'!O38</f>
        <v>126.30000000000001</v>
      </c>
      <c r="F35" s="1">
        <f>'Ders Değerlendirme'!B35*'MÜFREDAT-PÇ'!P38</f>
        <v>168.4</v>
      </c>
      <c r="G35" s="1">
        <f>'Ders Değerlendirme'!B35*'MÜFREDAT-PÇ'!Q38</f>
        <v>109.46000000000001</v>
      </c>
      <c r="H35" s="1">
        <f>'Ders Değerlendirme'!B35*'MÜFREDAT-PÇ'!R38</f>
        <v>84.2</v>
      </c>
      <c r="I35" s="1">
        <f>'Ders Değerlendirme'!B35*'MÜFREDAT-PÇ'!S38</f>
        <v>151.56</v>
      </c>
      <c r="J35" s="1">
        <f>'Ders Değerlendirme'!B35*'MÜFREDAT-PÇ'!T38</f>
        <v>84.2</v>
      </c>
      <c r="K35" s="5">
        <f>'Ders Değerlendirme'!B35*'MÜFREDAT-PÇ'!U38</f>
        <v>84.2</v>
      </c>
    </row>
    <row r="36" spans="1:11" ht="15.6">
      <c r="A36" s="19" t="s">
        <v>120</v>
      </c>
      <c r="B36" s="1">
        <f>'Ders Değerlendirme'!B36*'MÜFREDAT-PÇ'!L39</f>
        <v>234.60000000000002</v>
      </c>
      <c r="C36" s="1">
        <f>'Ders Değerlendirme'!B36*'MÜFREDAT-PÇ'!M39</f>
        <v>211.14000000000001</v>
      </c>
      <c r="D36" s="1">
        <f>'Ders Değerlendirme'!B36*'MÜFREDAT-PÇ'!N39</f>
        <v>172.04000000000002</v>
      </c>
      <c r="E36" s="1">
        <f>'Ders Değerlendirme'!B36*'MÜFREDAT-PÇ'!O39</f>
        <v>195.5</v>
      </c>
      <c r="F36" s="1">
        <f>'Ders Değerlendirme'!B36*'MÜFREDAT-PÇ'!P39</f>
        <v>132.94</v>
      </c>
      <c r="G36" s="1">
        <f>'Ders Değerlendirme'!B36*'MÜFREDAT-PÇ'!Q39</f>
        <v>195.5</v>
      </c>
      <c r="H36" s="1">
        <f>'Ders Değerlendirme'!B36*'MÜFREDAT-PÇ'!R39</f>
        <v>78.2</v>
      </c>
      <c r="I36" s="1">
        <f>'Ders Değerlendirme'!B36*'MÜFREDAT-PÇ'!S39</f>
        <v>132.94</v>
      </c>
      <c r="J36" s="1">
        <f>'Ders Değerlendirme'!B36*'MÜFREDAT-PÇ'!T39</f>
        <v>78.2</v>
      </c>
      <c r="K36" s="5">
        <f>'Ders Değerlendirme'!B36*'MÜFREDAT-PÇ'!U39</f>
        <v>156.4</v>
      </c>
    </row>
    <row r="37" spans="1:11" ht="15.6">
      <c r="A37" s="19" t="s">
        <v>122</v>
      </c>
      <c r="B37" s="1">
        <f>'Ders Değerlendirme'!B37*'MÜFREDAT-PÇ'!L40</f>
        <v>106.53999999999999</v>
      </c>
      <c r="C37" s="1">
        <f>'Ders Değerlendirme'!B37*'MÜFREDAT-PÇ'!M40</f>
        <v>182.64</v>
      </c>
      <c r="D37" s="1">
        <f>'Ders Değerlendirme'!B37*'MÜFREDAT-PÇ'!N40</f>
        <v>228.29999999999998</v>
      </c>
      <c r="E37" s="1">
        <f>'Ders Değerlendirme'!B37*'MÜFREDAT-PÇ'!O40</f>
        <v>213.07999999999998</v>
      </c>
      <c r="F37" s="1">
        <f>'Ders Değerlendirme'!B37*'MÜFREDAT-PÇ'!P40</f>
        <v>228.29999999999998</v>
      </c>
      <c r="G37" s="1">
        <f>'Ders Değerlendirme'!B37*'MÜFREDAT-PÇ'!Q40</f>
        <v>213.07999999999998</v>
      </c>
      <c r="H37" s="1">
        <f>'Ders Değerlendirme'!B37*'MÜFREDAT-PÇ'!R40</f>
        <v>213.07999999999998</v>
      </c>
      <c r="I37" s="1">
        <f>'Ders Değerlendirme'!B37*'MÜFREDAT-PÇ'!S40</f>
        <v>228.29999999999998</v>
      </c>
      <c r="J37" s="1">
        <f>'Ders Değerlendirme'!B37*'MÜFREDAT-PÇ'!T40</f>
        <v>228.29999999999998</v>
      </c>
      <c r="K37" s="5">
        <f>'Ders Değerlendirme'!B37*'MÜFREDAT-PÇ'!U40</f>
        <v>228.29999999999998</v>
      </c>
    </row>
    <row r="38" spans="1:11">
      <c r="A38" s="13" t="s">
        <v>53</v>
      </c>
      <c r="B38" s="1">
        <f>'Ders Değerlendirme'!B38*'MÜFREDAT-PÇ'!L41</f>
        <v>68.67</v>
      </c>
      <c r="C38" s="1">
        <f>'Ders Değerlendirme'!B38*'MÜFREDAT-PÇ'!M41</f>
        <v>68.67</v>
      </c>
      <c r="D38" s="1">
        <f>'Ders Değerlendirme'!B38*'MÜFREDAT-PÇ'!N41</f>
        <v>68.67</v>
      </c>
      <c r="E38" s="1">
        <f>'Ders Değerlendirme'!B38*'MÜFREDAT-PÇ'!O41</f>
        <v>68.67</v>
      </c>
      <c r="F38" s="1">
        <f>'Ders Değerlendirme'!B38*'MÜFREDAT-PÇ'!P41</f>
        <v>68.67</v>
      </c>
      <c r="G38" s="1">
        <f>'Ders Değerlendirme'!B38*'MÜFREDAT-PÇ'!Q41</f>
        <v>137.34</v>
      </c>
      <c r="H38" s="1">
        <f>'Ders Değerlendirme'!B38*'MÜFREDAT-PÇ'!R41</f>
        <v>68.67</v>
      </c>
      <c r="I38" s="1">
        <f>'Ders Değerlendirme'!B38*'MÜFREDAT-PÇ'!S41</f>
        <v>68.67</v>
      </c>
      <c r="J38" s="1">
        <f>'Ders Değerlendirme'!B38*'MÜFREDAT-PÇ'!T41</f>
        <v>68.67</v>
      </c>
      <c r="K38" s="5">
        <f>'Ders Değerlendirme'!B38*'MÜFREDAT-PÇ'!U41</f>
        <v>206.01</v>
      </c>
    </row>
    <row r="39" spans="1:11" ht="28.2">
      <c r="A39" s="13" t="s">
        <v>55</v>
      </c>
      <c r="B39" s="1">
        <f>'Ders Değerlendirme'!B39*'MÜFREDAT-PÇ'!L42</f>
        <v>217.79999999999998</v>
      </c>
      <c r="C39" s="1">
        <f>'Ders Değerlendirme'!B39*'MÜFREDAT-PÇ'!M42</f>
        <v>188.76</v>
      </c>
      <c r="D39" s="1">
        <f>'Ders Değerlendirme'!B39*'MÜFREDAT-PÇ'!N42</f>
        <v>203.27999999999997</v>
      </c>
      <c r="E39" s="1">
        <f>'Ders Değerlendirme'!B39*'MÜFREDAT-PÇ'!O42</f>
        <v>217.79999999999998</v>
      </c>
      <c r="F39" s="1">
        <f>'Ders Değerlendirme'!B39*'MÜFREDAT-PÇ'!P42</f>
        <v>145.19999999999999</v>
      </c>
      <c r="G39" s="1">
        <f>'Ders Değerlendirme'!B39*'MÜFREDAT-PÇ'!Q42</f>
        <v>159.72</v>
      </c>
      <c r="H39" s="1">
        <f>'Ders Değerlendirme'!B39*'MÜFREDAT-PÇ'!R42</f>
        <v>145.19999999999999</v>
      </c>
      <c r="I39" s="1">
        <f>'Ders Değerlendirme'!B39*'MÜFREDAT-PÇ'!S42</f>
        <v>159.72</v>
      </c>
      <c r="J39" s="1">
        <f>'Ders Değerlendirme'!B39*'MÜFREDAT-PÇ'!T42</f>
        <v>174.23999999999998</v>
      </c>
      <c r="K39" s="5">
        <f>'Ders Değerlendirme'!B39*'MÜFREDAT-PÇ'!U42</f>
        <v>203.27999999999997</v>
      </c>
    </row>
    <row r="40" spans="1:11">
      <c r="A40" s="13" t="s">
        <v>57</v>
      </c>
      <c r="B40" s="1">
        <f>'Ders Değerlendirme'!B40*'MÜFREDAT-PÇ'!L43</f>
        <v>195</v>
      </c>
      <c r="C40" s="1">
        <f>'Ders Değerlendirme'!B40*'MÜFREDAT-PÇ'!M43</f>
        <v>195</v>
      </c>
      <c r="D40" s="1">
        <f>'Ders Değerlendirme'!B40*'MÜFREDAT-PÇ'!N43</f>
        <v>130</v>
      </c>
      <c r="E40" s="1">
        <f>'Ders Değerlendirme'!B40*'MÜFREDAT-PÇ'!O43</f>
        <v>195</v>
      </c>
      <c r="F40" s="1">
        <f>'Ders Değerlendirme'!B40*'MÜFREDAT-PÇ'!P43</f>
        <v>65</v>
      </c>
      <c r="G40" s="1">
        <f>'Ders Değerlendirme'!B40*'MÜFREDAT-PÇ'!Q43</f>
        <v>65</v>
      </c>
      <c r="H40" s="1">
        <f>'Ders Değerlendirme'!B40*'MÜFREDAT-PÇ'!R43</f>
        <v>130</v>
      </c>
      <c r="I40" s="1">
        <f>'Ders Değerlendirme'!B40*'MÜFREDAT-PÇ'!S43</f>
        <v>130</v>
      </c>
      <c r="J40" s="1">
        <f>'Ders Değerlendirme'!B40*'MÜFREDAT-PÇ'!T43</f>
        <v>65</v>
      </c>
      <c r="K40" s="5">
        <f>'Ders Değerlendirme'!B40*'MÜFREDAT-PÇ'!U43</f>
        <v>130</v>
      </c>
    </row>
    <row r="41" spans="1:11">
      <c r="A41" s="13" t="s">
        <v>59</v>
      </c>
      <c r="B41" s="1">
        <f>'Ders Değerlendirme'!B41*'MÜFREDAT-PÇ'!L44</f>
        <v>199.68</v>
      </c>
      <c r="C41" s="1">
        <f>'Ders Değerlendirme'!B41*'MÜFREDAT-PÇ'!M44</f>
        <v>199.68</v>
      </c>
      <c r="D41" s="1">
        <f>'Ders Değerlendirme'!B41*'MÜFREDAT-PÇ'!N44</f>
        <v>168.96</v>
      </c>
      <c r="E41" s="1">
        <f>'Ders Değerlendirme'!B41*'MÜFREDAT-PÇ'!O44</f>
        <v>168.96</v>
      </c>
      <c r="F41" s="1">
        <f>'Ders Değerlendirme'!B41*'MÜFREDAT-PÇ'!P44</f>
        <v>199.68</v>
      </c>
      <c r="G41" s="1">
        <f>'Ders Değerlendirme'!B41*'MÜFREDAT-PÇ'!Q44</f>
        <v>153.6</v>
      </c>
      <c r="H41" s="1">
        <f>'Ders Değerlendirme'!B41*'MÜFREDAT-PÇ'!R44</f>
        <v>76.8</v>
      </c>
      <c r="I41" s="1">
        <f>'Ders Değerlendirme'!B41*'MÜFREDAT-PÇ'!S44</f>
        <v>138.24</v>
      </c>
      <c r="J41" s="1">
        <f>'Ders Değerlendirme'!B41*'MÜFREDAT-PÇ'!T44</f>
        <v>138.24</v>
      </c>
      <c r="K41" s="5">
        <f>'Ders Değerlendirme'!B41*'MÜFREDAT-PÇ'!U44</f>
        <v>76.8</v>
      </c>
    </row>
    <row r="42" spans="1:11">
      <c r="A42" s="13" t="s">
        <v>31</v>
      </c>
      <c r="B42" s="1"/>
      <c r="C42" s="1"/>
      <c r="D42" s="1"/>
      <c r="E42" s="1"/>
      <c r="F42" s="1"/>
      <c r="G42" s="1"/>
      <c r="H42" s="1"/>
      <c r="I42" s="1"/>
      <c r="J42" s="1"/>
      <c r="K42" s="5"/>
    </row>
    <row r="43" spans="1:11">
      <c r="A43" s="23" t="s">
        <v>123</v>
      </c>
      <c r="B43" s="1">
        <f>'Ders Değerlendirme'!B43*'MÜFREDAT-PÇ'!L46</f>
        <v>218.57500000000002</v>
      </c>
      <c r="C43" s="1">
        <f>'Ders Değerlendirme'!B43*'MÜFREDAT-PÇ'!M46</f>
        <v>153.0025</v>
      </c>
      <c r="D43" s="1">
        <f>'Ders Değerlendirme'!B43*'MÜFREDAT-PÇ'!N46</f>
        <v>262.29000000000002</v>
      </c>
      <c r="E43" s="1">
        <f>'Ders Değerlendirme'!B43*'MÜFREDAT-PÇ'!O46</f>
        <v>218.57500000000002</v>
      </c>
      <c r="F43" s="1">
        <f>'Ders Değerlendirme'!B43*'MÜFREDAT-PÇ'!P46</f>
        <v>131.14500000000001</v>
      </c>
      <c r="G43" s="1">
        <f>'Ders Değerlendirme'!B43*'MÜFREDAT-PÇ'!Q46</f>
        <v>218.57500000000002</v>
      </c>
      <c r="H43" s="1">
        <f>'Ders Değerlendirme'!B43*'MÜFREDAT-PÇ'!R46</f>
        <v>87.43</v>
      </c>
      <c r="I43" s="1">
        <f>'Ders Değerlendirme'!B43*'MÜFREDAT-PÇ'!S46</f>
        <v>65.572500000000005</v>
      </c>
      <c r="J43" s="1">
        <f>'Ders Değerlendirme'!B43*'MÜFREDAT-PÇ'!T46</f>
        <v>87.43</v>
      </c>
      <c r="K43" s="5">
        <f>'Ders Değerlendirme'!B43*'MÜFREDAT-PÇ'!U46</f>
        <v>174.86</v>
      </c>
    </row>
    <row r="44" spans="1:11">
      <c r="A44" s="23" t="s">
        <v>124</v>
      </c>
      <c r="B44" s="1">
        <f>'Ders Değerlendirme'!B44*'MÜFREDAT-PÇ'!L47</f>
        <v>236.34</v>
      </c>
      <c r="C44" s="1">
        <f>'Ders Değerlendirme'!B44*'MÜFREDAT-PÇ'!M47</f>
        <v>78.78</v>
      </c>
      <c r="D44" s="1">
        <f>'Ders Değerlendirme'!B44*'MÜFREDAT-PÇ'!N47</f>
        <v>78.78</v>
      </c>
      <c r="E44" s="1">
        <f>'Ders Değerlendirme'!B44*'MÜFREDAT-PÇ'!O47</f>
        <v>78.78</v>
      </c>
      <c r="F44" s="1">
        <f>'Ders Değerlendirme'!B44*'MÜFREDAT-PÇ'!P47</f>
        <v>78.78</v>
      </c>
      <c r="G44" s="1">
        <f>'Ders Değerlendirme'!B44*'MÜFREDAT-PÇ'!Q47</f>
        <v>78.78</v>
      </c>
      <c r="H44" s="1">
        <f>'Ders Değerlendirme'!B44*'MÜFREDAT-PÇ'!R47</f>
        <v>78.78</v>
      </c>
      <c r="I44" s="1">
        <f>'Ders Değerlendirme'!B44*'MÜFREDAT-PÇ'!S47</f>
        <v>157.56</v>
      </c>
      <c r="J44" s="1">
        <f>'Ders Değerlendirme'!B44*'MÜFREDAT-PÇ'!T47</f>
        <v>78.78</v>
      </c>
      <c r="K44" s="5">
        <f>'Ders Değerlendirme'!B44*'MÜFREDAT-PÇ'!U47</f>
        <v>78.78</v>
      </c>
    </row>
    <row r="45" spans="1:11">
      <c r="A45" s="13" t="s">
        <v>96</v>
      </c>
      <c r="B45" s="1">
        <f>'Ders Değerlendirme'!B45*'MÜFREDAT-PÇ'!L48</f>
        <v>229.17000000000002</v>
      </c>
      <c r="C45" s="1">
        <f>'Ders Değerlendirme'!B45*'MÜFREDAT-PÇ'!M48</f>
        <v>190.97499999999999</v>
      </c>
      <c r="D45" s="1">
        <f>'Ders Değerlendirme'!B45*'MÜFREDAT-PÇ'!N48</f>
        <v>152.78</v>
      </c>
      <c r="E45" s="1">
        <f>'Ders Değerlendirme'!B45*'MÜFREDAT-PÇ'!O48</f>
        <v>190.97499999999999</v>
      </c>
      <c r="F45" s="1">
        <f>'Ders Değerlendirme'!B45*'MÜFREDAT-PÇ'!P48</f>
        <v>190.97499999999999</v>
      </c>
      <c r="G45" s="1">
        <f>'Ders Değerlendirme'!B45*'MÜFREDAT-PÇ'!Q48</f>
        <v>152.78</v>
      </c>
      <c r="H45" s="1">
        <f>'Ders Değerlendirme'!B45*'MÜFREDAT-PÇ'!R48</f>
        <v>76.39</v>
      </c>
      <c r="I45" s="1">
        <f>'Ders Değerlendirme'!B45*'MÜFREDAT-PÇ'!S48</f>
        <v>133.6825</v>
      </c>
      <c r="J45" s="1">
        <f>'Ders Değerlendirme'!B45*'MÜFREDAT-PÇ'!T48</f>
        <v>114.58500000000001</v>
      </c>
      <c r="K45" s="5">
        <f>'Ders Değerlendirme'!B45*'MÜFREDAT-PÇ'!U48</f>
        <v>76.39</v>
      </c>
    </row>
    <row r="46" spans="1:11">
      <c r="A46" s="13" t="s">
        <v>98</v>
      </c>
      <c r="B46" s="1">
        <f>'Ders Değerlendirme'!B46*'MÜFREDAT-PÇ'!L49</f>
        <v>203.70000000000002</v>
      </c>
      <c r="C46" s="1">
        <f>'Ders Değerlendirme'!B46*'MÜFREDAT-PÇ'!M49</f>
        <v>84.875</v>
      </c>
      <c r="D46" s="1">
        <f>'Ders Değerlendirme'!B46*'MÜFREDAT-PÇ'!N49</f>
        <v>84.875</v>
      </c>
      <c r="E46" s="1">
        <f>'Ders Değerlendirme'!B46*'MÜFREDAT-PÇ'!O49</f>
        <v>203.70000000000002</v>
      </c>
      <c r="F46" s="1">
        <f>'Ders Değerlendirme'!B46*'MÜFREDAT-PÇ'!P49</f>
        <v>203.70000000000002</v>
      </c>
      <c r="G46" s="1">
        <f>'Ders Değerlendirme'!B46*'MÜFREDAT-PÇ'!Q49</f>
        <v>169.75</v>
      </c>
      <c r="H46" s="1">
        <f>'Ders Değerlendirme'!B46*'MÜFREDAT-PÇ'!R49</f>
        <v>67.900000000000006</v>
      </c>
      <c r="I46" s="1">
        <f>'Ders Değerlendirme'!B46*'MÜFREDAT-PÇ'!S49</f>
        <v>67.900000000000006</v>
      </c>
      <c r="J46" s="1">
        <f>'Ders Değerlendirme'!B46*'MÜFREDAT-PÇ'!T49</f>
        <v>67.900000000000006</v>
      </c>
      <c r="K46" s="5">
        <f>'Ders Değerlendirme'!B46*'MÜFREDAT-PÇ'!U49</f>
        <v>135.80000000000001</v>
      </c>
    </row>
    <row r="47" spans="1:11">
      <c r="A47" s="13" t="s">
        <v>97</v>
      </c>
      <c r="B47" s="1">
        <f>'Ders Değerlendirme'!B47*'MÜFREDAT-PÇ'!L50</f>
        <v>158.62</v>
      </c>
      <c r="C47" s="1">
        <f>'Ders Değerlendirme'!B47*'MÜFREDAT-PÇ'!M50</f>
        <v>86.52</v>
      </c>
      <c r="D47" s="1">
        <f>'Ders Değerlendirme'!B47*'MÜFREDAT-PÇ'!N50</f>
        <v>115.36</v>
      </c>
      <c r="E47" s="1">
        <f>'Ders Değerlendirme'!B47*'MÜFREDAT-PÇ'!O50</f>
        <v>158.62</v>
      </c>
      <c r="F47" s="1">
        <f>'Ders Değerlendirme'!B47*'MÜFREDAT-PÇ'!P50</f>
        <v>173.04</v>
      </c>
      <c r="G47" s="1">
        <f>'Ders Değerlendirme'!B47*'MÜFREDAT-PÇ'!Q50</f>
        <v>144.19999999999999</v>
      </c>
      <c r="H47" s="1">
        <f>'Ders Değerlendirme'!B47*'MÜFREDAT-PÇ'!R50</f>
        <v>72.099999999999994</v>
      </c>
      <c r="I47" s="1">
        <f>'Ders Değerlendirme'!B47*'MÜFREDAT-PÇ'!S50</f>
        <v>86.52</v>
      </c>
      <c r="J47" s="1">
        <f>'Ders Değerlendirme'!B47*'MÜFREDAT-PÇ'!T50</f>
        <v>72.099999999999994</v>
      </c>
      <c r="K47" s="5">
        <f>'Ders Değerlendirme'!B47*'MÜFREDAT-PÇ'!U50</f>
        <v>100.93999999999998</v>
      </c>
    </row>
    <row r="48" spans="1:11">
      <c r="A48" s="13" t="s">
        <v>65</v>
      </c>
      <c r="B48" s="1">
        <f>'Ders Değerlendirme'!B48*'MÜFREDAT-PÇ'!L51</f>
        <v>193.11</v>
      </c>
      <c r="C48" s="1">
        <f>'Ders Değerlendirme'!B48*'MÜFREDAT-PÇ'!M51</f>
        <v>160.92500000000001</v>
      </c>
      <c r="D48" s="1">
        <f>'Ders Değerlendirme'!B48*'MÜFREDAT-PÇ'!N51</f>
        <v>160.92500000000001</v>
      </c>
      <c r="E48" s="1">
        <f>'Ders Değerlendirme'!B48*'MÜFREDAT-PÇ'!O51</f>
        <v>144.83250000000001</v>
      </c>
      <c r="F48" s="1">
        <f>'Ders Değerlendirme'!B48*'MÜFREDAT-PÇ'!P51</f>
        <v>112.64750000000001</v>
      </c>
      <c r="G48" s="1">
        <f>'Ders Değerlendirme'!B48*'MÜFREDAT-PÇ'!Q51</f>
        <v>96.555000000000007</v>
      </c>
      <c r="H48" s="1">
        <f>'Ders Değerlendirme'!B48*'MÜFREDAT-PÇ'!R51</f>
        <v>80.462500000000006</v>
      </c>
      <c r="I48" s="1">
        <f>'Ders Değerlendirme'!B48*'MÜFREDAT-PÇ'!S51</f>
        <v>177.01750000000001</v>
      </c>
      <c r="J48" s="1">
        <f>'Ders Değerlendirme'!B48*'MÜFREDAT-PÇ'!T51</f>
        <v>64.37</v>
      </c>
      <c r="K48" s="5">
        <f>'Ders Değerlendirme'!B48*'MÜFREDAT-PÇ'!U51</f>
        <v>144.83250000000001</v>
      </c>
    </row>
    <row r="49" spans="1:11">
      <c r="A49" s="13" t="s">
        <v>40</v>
      </c>
      <c r="B49" s="1"/>
      <c r="C49" s="1"/>
      <c r="D49" s="1"/>
      <c r="E49" s="1"/>
      <c r="F49" s="1"/>
      <c r="G49" s="1"/>
      <c r="H49" s="1"/>
      <c r="I49" s="1"/>
      <c r="J49" s="1"/>
      <c r="K49" s="5"/>
    </row>
    <row r="50" spans="1:11">
      <c r="A50" s="23" t="s">
        <v>127</v>
      </c>
      <c r="B50" s="1">
        <f>'Ders Değerlendirme'!B50*'MÜFREDAT-PÇ'!L53</f>
        <v>172.46</v>
      </c>
      <c r="C50" s="1">
        <f>'Ders Değerlendirme'!B50*'MÜFREDAT-PÇ'!M53</f>
        <v>215.57500000000002</v>
      </c>
      <c r="D50" s="1">
        <f>'Ders Değerlendirme'!B50*'MÜFREDAT-PÇ'!N53</f>
        <v>146.59100000000001</v>
      </c>
      <c r="E50" s="1">
        <f>'Ders Değerlendirme'!B50*'MÜFREDAT-PÇ'!O53</f>
        <v>172.46</v>
      </c>
      <c r="F50" s="1">
        <f>'Ders Değerlendirme'!B50*'MÜFREDAT-PÇ'!P53</f>
        <v>189.70600000000002</v>
      </c>
      <c r="G50" s="1">
        <f>'Ders Değerlendirme'!B50*'MÜFREDAT-PÇ'!Q53</f>
        <v>146.59100000000001</v>
      </c>
      <c r="H50" s="1">
        <f>'Ders Değerlendirme'!B50*'MÜFREDAT-PÇ'!R53</f>
        <v>107.78750000000001</v>
      </c>
      <c r="I50" s="1">
        <f>'Ders Değerlendirme'!B50*'MÜFREDAT-PÇ'!S53</f>
        <v>146.59100000000001</v>
      </c>
      <c r="J50" s="1">
        <f>'Ders Değerlendirme'!B50*'MÜFREDAT-PÇ'!T53</f>
        <v>86.23</v>
      </c>
      <c r="K50" s="5">
        <f>'Ders Değerlendirme'!B50*'MÜFREDAT-PÇ'!U53</f>
        <v>86.23</v>
      </c>
    </row>
    <row r="51" spans="1:11">
      <c r="A51" s="13" t="s">
        <v>31</v>
      </c>
      <c r="B51" s="1"/>
      <c r="C51" s="1"/>
      <c r="D51" s="1"/>
      <c r="E51" s="1"/>
      <c r="F51" s="1"/>
      <c r="G51" s="1"/>
      <c r="H51" s="1"/>
      <c r="I51" s="1"/>
      <c r="J51" s="1"/>
      <c r="K51" s="5"/>
    </row>
    <row r="52" spans="1:11">
      <c r="A52" s="23" t="s">
        <v>137</v>
      </c>
      <c r="B52" s="1">
        <f>'Ders Değerlendirme'!B52*'MÜFREDAT-PÇ'!L55</f>
        <v>255</v>
      </c>
      <c r="C52" s="1">
        <f>'Ders Değerlendirme'!B52*'MÜFREDAT-PÇ'!M55</f>
        <v>255</v>
      </c>
      <c r="D52" s="1">
        <f>'Ders Değerlendirme'!B52*'MÜFREDAT-PÇ'!N55</f>
        <v>255</v>
      </c>
      <c r="E52" s="1">
        <f>'Ders Değerlendirme'!B52*'MÜFREDAT-PÇ'!O55</f>
        <v>170</v>
      </c>
      <c r="F52" s="1">
        <f>'Ders Değerlendirme'!B52*'MÜFREDAT-PÇ'!P55</f>
        <v>170</v>
      </c>
      <c r="G52" s="1">
        <f>'Ders Değerlendirme'!B52*'MÜFREDAT-PÇ'!Q55</f>
        <v>170</v>
      </c>
      <c r="H52" s="1">
        <f>'Ders Değerlendirme'!B52*'MÜFREDAT-PÇ'!R55</f>
        <v>170</v>
      </c>
      <c r="I52" s="1">
        <f>'Ders Değerlendirme'!B52*'MÜFREDAT-PÇ'!S55</f>
        <v>170</v>
      </c>
      <c r="J52" s="1">
        <f>'Ders Değerlendirme'!B52*'MÜFREDAT-PÇ'!T55</f>
        <v>170</v>
      </c>
      <c r="K52" s="5">
        <f>'Ders Değerlendirme'!B52*'MÜFREDAT-PÇ'!U55</f>
        <v>85</v>
      </c>
    </row>
    <row r="53" spans="1:11">
      <c r="A53" s="23" t="s">
        <v>138</v>
      </c>
      <c r="B53" s="1">
        <f>'Ders Değerlendirme'!B53*'MÜFREDAT-PÇ'!L56</f>
        <v>210</v>
      </c>
      <c r="C53" s="1">
        <f>'Ders Değerlendirme'!B53*'MÜFREDAT-PÇ'!M56</f>
        <v>195</v>
      </c>
      <c r="D53" s="1">
        <f>'Ders Değerlendirme'!B53*'MÜFREDAT-PÇ'!N56</f>
        <v>225</v>
      </c>
      <c r="E53" s="1">
        <f>'Ders Değerlendirme'!B53*'MÜFREDAT-PÇ'!O56</f>
        <v>210</v>
      </c>
      <c r="F53" s="1">
        <f>'Ders Değerlendirme'!B53*'MÜFREDAT-PÇ'!P56</f>
        <v>195</v>
      </c>
      <c r="G53" s="1">
        <f>'Ders Değerlendirme'!B53*'MÜFREDAT-PÇ'!Q56</f>
        <v>150</v>
      </c>
      <c r="H53" s="1">
        <f>'Ders Değerlendirme'!B53*'MÜFREDAT-PÇ'!R56</f>
        <v>225</v>
      </c>
      <c r="I53" s="1">
        <f>'Ders Değerlendirme'!B53*'MÜFREDAT-PÇ'!S56</f>
        <v>210</v>
      </c>
      <c r="J53" s="1">
        <f>'Ders Değerlendirme'!B53*'MÜFREDAT-PÇ'!T56</f>
        <v>210</v>
      </c>
      <c r="K53" s="5">
        <f>'Ders Değerlendirme'!B53*'MÜFREDAT-PÇ'!U56</f>
        <v>225</v>
      </c>
    </row>
    <row r="54" spans="1:11">
      <c r="A54" s="23" t="s">
        <v>140</v>
      </c>
      <c r="B54" s="1">
        <f>'Ders Değerlendirme'!B54*'MÜFREDAT-PÇ'!L57</f>
        <v>183.6</v>
      </c>
      <c r="C54" s="1">
        <f>'Ders Değerlendirme'!B54*'MÜFREDAT-PÇ'!M57</f>
        <v>214.2</v>
      </c>
      <c r="D54" s="1">
        <f>'Ders Değerlendirme'!B54*'MÜFREDAT-PÇ'!N57</f>
        <v>107.1</v>
      </c>
      <c r="E54" s="1">
        <f>'Ders Değerlendirme'!B54*'MÜFREDAT-PÇ'!O57</f>
        <v>107.1</v>
      </c>
      <c r="F54" s="1">
        <f>'Ders Değerlendirme'!B54*'MÜFREDAT-PÇ'!P57</f>
        <v>107.1</v>
      </c>
      <c r="G54" s="1">
        <f>'Ders Değerlendirme'!B54*'MÜFREDAT-PÇ'!Q57</f>
        <v>76.5</v>
      </c>
      <c r="H54" s="1">
        <f>'Ders Değerlendirme'!B54*'MÜFREDAT-PÇ'!R57</f>
        <v>137.70000000000002</v>
      </c>
      <c r="I54" s="1">
        <f>'Ders Değerlendirme'!B54*'MÜFREDAT-PÇ'!S57</f>
        <v>122.4</v>
      </c>
      <c r="J54" s="1">
        <f>'Ders Değerlendirme'!B54*'MÜFREDAT-PÇ'!T57</f>
        <v>76.5</v>
      </c>
      <c r="K54" s="5">
        <f>'Ders Değerlendirme'!B54*'MÜFREDAT-PÇ'!U57</f>
        <v>91.8</v>
      </c>
    </row>
    <row r="55" spans="1:11">
      <c r="A55" s="23" t="s">
        <v>142</v>
      </c>
      <c r="B55" s="1">
        <f>'Ders Değerlendirme'!B55*'MÜFREDAT-PÇ'!L58</f>
        <v>240.60000000000002</v>
      </c>
      <c r="C55" s="1">
        <f>'Ders Değerlendirme'!B55*'MÜFREDAT-PÇ'!M58</f>
        <v>140.35</v>
      </c>
      <c r="D55" s="1">
        <f>'Ders Değerlendirme'!B55*'MÜFREDAT-PÇ'!N58</f>
        <v>100.25</v>
      </c>
      <c r="E55" s="1">
        <f>'Ders Değerlendirme'!B55*'MÜFREDAT-PÇ'!O58</f>
        <v>200.5</v>
      </c>
      <c r="F55" s="1">
        <f>'Ders Değerlendirme'!B55*'MÜFREDAT-PÇ'!P58</f>
        <v>80.2</v>
      </c>
      <c r="G55" s="1">
        <f>'Ders Değerlendirme'!B55*'MÜFREDAT-PÇ'!Q58</f>
        <v>80.2</v>
      </c>
      <c r="H55" s="1">
        <f>'Ders Değerlendirme'!B55*'MÜFREDAT-PÇ'!R58</f>
        <v>80.2</v>
      </c>
      <c r="I55" s="1">
        <f>'Ders Değerlendirme'!B55*'MÜFREDAT-PÇ'!S58</f>
        <v>80.2</v>
      </c>
      <c r="J55" s="1">
        <f>'Ders Değerlendirme'!B55*'MÜFREDAT-PÇ'!T58</f>
        <v>80.2</v>
      </c>
      <c r="K55" s="5">
        <f>'Ders Değerlendirme'!B55*'MÜFREDAT-PÇ'!U58</f>
        <v>120.30000000000001</v>
      </c>
    </row>
    <row r="56" spans="1:11">
      <c r="A56" s="23" t="s">
        <v>145</v>
      </c>
      <c r="B56" s="1">
        <f>'Ders Değerlendirme'!B56*'MÜFREDAT-PÇ'!L59</f>
        <v>279</v>
      </c>
      <c r="C56" s="1">
        <f>'Ders Değerlendirme'!B56*'MÜFREDAT-PÇ'!M59</f>
        <v>204.60000000000002</v>
      </c>
      <c r="D56" s="1">
        <f>'Ders Değerlendirme'!B56*'MÜFREDAT-PÇ'!N59</f>
        <v>148.80000000000001</v>
      </c>
      <c r="E56" s="1">
        <f>'Ders Değerlendirme'!B56*'MÜFREDAT-PÇ'!O59</f>
        <v>279</v>
      </c>
      <c r="F56" s="1">
        <f>'Ders Değerlendirme'!B56*'MÜFREDAT-PÇ'!P59</f>
        <v>167.4</v>
      </c>
      <c r="G56" s="1">
        <f>'Ders Değerlendirme'!B56*'MÜFREDAT-PÇ'!Q59</f>
        <v>186</v>
      </c>
      <c r="H56" s="1">
        <f>'Ders Değerlendirme'!B56*'MÜFREDAT-PÇ'!R59</f>
        <v>93</v>
      </c>
      <c r="I56" s="1">
        <f>'Ders Değerlendirme'!B56*'MÜFREDAT-PÇ'!S59</f>
        <v>186</v>
      </c>
      <c r="J56" s="1">
        <f>'Ders Değerlendirme'!B56*'MÜFREDAT-PÇ'!T59</f>
        <v>93</v>
      </c>
      <c r="K56" s="5">
        <f>'Ders Değerlendirme'!B56*'MÜFREDAT-PÇ'!U59</f>
        <v>93</v>
      </c>
    </row>
    <row r="57" spans="1:11">
      <c r="A57" s="13" t="s">
        <v>69</v>
      </c>
      <c r="B57" s="1">
        <f>'Ders Değerlendirme'!B57*'MÜFREDAT-PÇ'!L60</f>
        <v>136.34</v>
      </c>
      <c r="C57" s="1">
        <f>'Ders Değerlendirme'!B57*'MÜFREDAT-PÇ'!M60</f>
        <v>204.51</v>
      </c>
      <c r="D57" s="1">
        <f>'Ders Değerlendirme'!B57*'MÜFREDAT-PÇ'!N60</f>
        <v>136.34</v>
      </c>
      <c r="E57" s="1">
        <f>'Ders Değerlendirme'!B57*'MÜFREDAT-PÇ'!O60</f>
        <v>136.34</v>
      </c>
      <c r="F57" s="1">
        <f>'Ders Değerlendirme'!B57*'MÜFREDAT-PÇ'!P60</f>
        <v>136.34</v>
      </c>
      <c r="G57" s="1">
        <f>'Ders Değerlendirme'!B57*'MÜFREDAT-PÇ'!Q60</f>
        <v>136.34</v>
      </c>
      <c r="H57" s="1">
        <f>'Ders Değerlendirme'!B57*'MÜFREDAT-PÇ'!R60</f>
        <v>68.17</v>
      </c>
      <c r="I57" s="1">
        <f>'Ders Değerlendirme'!B57*'MÜFREDAT-PÇ'!S60</f>
        <v>136.34</v>
      </c>
      <c r="J57" s="1">
        <f>'Ders Değerlendirme'!B57*'MÜFREDAT-PÇ'!T60</f>
        <v>68.17</v>
      </c>
      <c r="K57" s="5">
        <f>'Ders Değerlendirme'!B57*'MÜFREDAT-PÇ'!U60</f>
        <v>136.34</v>
      </c>
    </row>
    <row r="58" spans="1:11">
      <c r="A58" s="13" t="s">
        <v>99</v>
      </c>
      <c r="B58" s="1">
        <f>'Ders Değerlendirme'!B58*'MÜFREDAT-PÇ'!L61</f>
        <v>225.39</v>
      </c>
      <c r="C58" s="1">
        <f>'Ders Değerlendirme'!B58*'MÜFREDAT-PÇ'!M61</f>
        <v>150.26</v>
      </c>
      <c r="D58" s="1">
        <f>'Ders Değerlendirme'!B58*'MÜFREDAT-PÇ'!N61</f>
        <v>169.04249999999999</v>
      </c>
      <c r="E58" s="1">
        <f>'Ders Değerlendirme'!B58*'MÜFREDAT-PÇ'!O61</f>
        <v>93.912499999999994</v>
      </c>
      <c r="F58" s="1">
        <f>'Ders Değerlendirme'!B58*'MÜFREDAT-PÇ'!P61</f>
        <v>131.47749999999999</v>
      </c>
      <c r="G58" s="1">
        <f>'Ders Değerlendirme'!B58*'MÜFREDAT-PÇ'!Q61</f>
        <v>75.13</v>
      </c>
      <c r="H58" s="1">
        <f>'Ders Değerlendirme'!B58*'MÜFREDAT-PÇ'!R61</f>
        <v>75.13</v>
      </c>
      <c r="I58" s="1">
        <f>'Ders Değerlendirme'!B58*'MÜFREDAT-PÇ'!S61</f>
        <v>75.13</v>
      </c>
      <c r="J58" s="1">
        <f>'Ders Değerlendirme'!B58*'MÜFREDAT-PÇ'!T61</f>
        <v>75.13</v>
      </c>
      <c r="K58" s="5">
        <f>'Ders Değerlendirme'!B58*'MÜFREDAT-PÇ'!U61</f>
        <v>75.13</v>
      </c>
    </row>
    <row r="59" spans="1:11">
      <c r="A59" s="13" t="s">
        <v>100</v>
      </c>
      <c r="B59" s="1">
        <f>'Ders Değerlendirme'!B59*'MÜFREDAT-PÇ'!L62</f>
        <v>154</v>
      </c>
      <c r="C59" s="1">
        <f>'Ders Değerlendirme'!B59*'MÜFREDAT-PÇ'!M62</f>
        <v>107.8</v>
      </c>
      <c r="D59" s="1">
        <f>'Ders Değerlendirme'!B59*'MÜFREDAT-PÇ'!N62</f>
        <v>123.2</v>
      </c>
      <c r="E59" s="1">
        <f>'Ders Değerlendirme'!B59*'MÜFREDAT-PÇ'!O62</f>
        <v>123.2</v>
      </c>
      <c r="F59" s="1">
        <f>'Ders Değerlendirme'!B59*'MÜFREDAT-PÇ'!P62</f>
        <v>92.399999999999991</v>
      </c>
      <c r="G59" s="1">
        <f>'Ders Değerlendirme'!B59*'MÜFREDAT-PÇ'!Q62</f>
        <v>107.8</v>
      </c>
      <c r="H59" s="1">
        <f>'Ders Değerlendirme'!B59*'MÜFREDAT-PÇ'!R62</f>
        <v>138.6</v>
      </c>
      <c r="I59" s="1">
        <f>'Ders Değerlendirme'!B59*'MÜFREDAT-PÇ'!S62</f>
        <v>107.8</v>
      </c>
      <c r="J59" s="1">
        <f>'Ders Değerlendirme'!B59*'MÜFREDAT-PÇ'!T62</f>
        <v>138.6</v>
      </c>
      <c r="K59" s="5">
        <f>'Ders Değerlendirme'!B59*'MÜFREDAT-PÇ'!U62</f>
        <v>92.399999999999991</v>
      </c>
    </row>
    <row r="60" spans="1:11">
      <c r="A60" s="13" t="s">
        <v>101</v>
      </c>
      <c r="B60" s="1">
        <f>'Ders Değerlendirme'!B60*'MÜFREDAT-PÇ'!L63</f>
        <v>172.92</v>
      </c>
      <c r="C60" s="1">
        <f>'Ders Değerlendirme'!B60*'MÜFREDAT-PÇ'!M63</f>
        <v>110.03999999999999</v>
      </c>
      <c r="D60" s="1">
        <f>'Ders Değerlendirme'!B60*'MÜFREDAT-PÇ'!N63</f>
        <v>172.92</v>
      </c>
      <c r="E60" s="1">
        <f>'Ders Değerlendirme'!B60*'MÜFREDAT-PÇ'!O63</f>
        <v>157.19999999999999</v>
      </c>
      <c r="F60" s="1">
        <f>'Ders Değerlendirme'!B60*'MÜFREDAT-PÇ'!P63</f>
        <v>78.599999999999994</v>
      </c>
      <c r="G60" s="1">
        <f>'Ders Değerlendirme'!B60*'MÜFREDAT-PÇ'!Q63</f>
        <v>94.32</v>
      </c>
      <c r="H60" s="1">
        <f>'Ders Değerlendirme'!B60*'MÜFREDAT-PÇ'!R63</f>
        <v>110.03999999999999</v>
      </c>
      <c r="I60" s="1">
        <f>'Ders Değerlendirme'!B60*'MÜFREDAT-PÇ'!S63</f>
        <v>157.19999999999999</v>
      </c>
      <c r="J60" s="1">
        <f>'Ders Değerlendirme'!B60*'MÜFREDAT-PÇ'!T63</f>
        <v>78.599999999999994</v>
      </c>
      <c r="K60" s="5">
        <f>'Ders Değerlendirme'!B60*'MÜFREDAT-PÇ'!U63</f>
        <v>78.599999999999994</v>
      </c>
    </row>
    <row r="61" spans="1:11">
      <c r="A61" s="13" t="s">
        <v>31</v>
      </c>
      <c r="B61" s="1"/>
      <c r="C61" s="1"/>
      <c r="D61" s="1"/>
      <c r="E61" s="1"/>
      <c r="F61" s="1"/>
      <c r="G61" s="1"/>
      <c r="H61" s="1"/>
      <c r="I61" s="1"/>
      <c r="J61" s="1"/>
      <c r="K61" s="5"/>
    </row>
    <row r="62" spans="1:11">
      <c r="A62" s="13" t="s">
        <v>31</v>
      </c>
      <c r="B62" s="1"/>
      <c r="C62" s="1"/>
      <c r="D62" s="1"/>
      <c r="E62" s="1"/>
      <c r="F62" s="1"/>
      <c r="G62" s="1"/>
      <c r="H62" s="1"/>
      <c r="I62" s="1"/>
      <c r="J62" s="1"/>
      <c r="K62" s="5"/>
    </row>
    <row r="63" spans="1:11">
      <c r="A63" s="23" t="s">
        <v>129</v>
      </c>
      <c r="B63" s="1">
        <f>'Ders Değerlendirme'!B63*'MÜFREDAT-PÇ'!L66</f>
        <v>245.57999999999998</v>
      </c>
      <c r="C63" s="1">
        <f>'Ders Değerlendirme'!B63*'MÜFREDAT-PÇ'!M66</f>
        <v>122.78999999999999</v>
      </c>
      <c r="D63" s="1">
        <f>'Ders Değerlendirme'!B63*'MÜFREDAT-PÇ'!N66</f>
        <v>81.86</v>
      </c>
      <c r="E63" s="1">
        <f>'Ders Değerlendirme'!B63*'MÜFREDAT-PÇ'!O66</f>
        <v>245.57999999999998</v>
      </c>
      <c r="F63" s="1">
        <f>'Ders Değerlendirme'!B63*'MÜFREDAT-PÇ'!P66</f>
        <v>204.65</v>
      </c>
      <c r="G63" s="1">
        <f>'Ders Değerlendirme'!B63*'MÜFREDAT-PÇ'!Q66</f>
        <v>204.65</v>
      </c>
      <c r="H63" s="1">
        <f>'Ders Değerlendirme'!B63*'MÜFREDAT-PÇ'!R66</f>
        <v>102.325</v>
      </c>
      <c r="I63" s="1">
        <f>'Ders Değerlendirme'!B63*'MÜFREDAT-PÇ'!S66</f>
        <v>61.394999999999996</v>
      </c>
      <c r="J63" s="1">
        <f>'Ders Değerlendirme'!B63*'MÜFREDAT-PÇ'!T66</f>
        <v>61.394999999999996</v>
      </c>
      <c r="K63" s="5">
        <f>'Ders Değerlendirme'!B63*'MÜFREDAT-PÇ'!U66</f>
        <v>61.394999999999996</v>
      </c>
    </row>
    <row r="64" spans="1:11">
      <c r="A64" s="23" t="s">
        <v>130</v>
      </c>
      <c r="B64" s="1">
        <f>'Ders Değerlendirme'!B64*'MÜFREDAT-PÇ'!L67</f>
        <v>229.77</v>
      </c>
      <c r="C64" s="1">
        <f>'Ders Değerlendirme'!B64*'MÜFREDAT-PÇ'!M67</f>
        <v>229.77</v>
      </c>
      <c r="D64" s="1">
        <f>'Ders Değerlendirme'!B64*'MÜFREDAT-PÇ'!N67</f>
        <v>229.77</v>
      </c>
      <c r="E64" s="1">
        <f>'Ders Değerlendirme'!B64*'MÜFREDAT-PÇ'!O67</f>
        <v>229.77</v>
      </c>
      <c r="F64" s="1">
        <f>'Ders Değerlendirme'!B64*'MÜFREDAT-PÇ'!P67</f>
        <v>229.77</v>
      </c>
      <c r="G64" s="1">
        <f>'Ders Değerlendirme'!B64*'MÜFREDAT-PÇ'!Q67</f>
        <v>229.77</v>
      </c>
      <c r="H64" s="1">
        <f>'Ders Değerlendirme'!B64*'MÜFREDAT-PÇ'!R67</f>
        <v>229.77</v>
      </c>
      <c r="I64" s="1">
        <f>'Ders Değerlendirme'!B64*'MÜFREDAT-PÇ'!S67</f>
        <v>229.77</v>
      </c>
      <c r="J64" s="1">
        <f>'Ders Değerlendirme'!B64*'MÜFREDAT-PÇ'!T67</f>
        <v>229.77</v>
      </c>
      <c r="K64" s="5">
        <f>'Ders Değerlendirme'!B64*'MÜFREDAT-PÇ'!U67</f>
        <v>229.77</v>
      </c>
    </row>
    <row r="65" spans="1:11">
      <c r="A65" s="23" t="s">
        <v>131</v>
      </c>
      <c r="B65" s="1">
        <f>'Ders Değerlendirme'!B65*'MÜFREDAT-PÇ'!L68</f>
        <v>163.41999999999999</v>
      </c>
      <c r="C65" s="1">
        <f>'Ders Değerlendirme'!B65*'MÜFREDAT-PÇ'!M68</f>
        <v>163.41999999999999</v>
      </c>
      <c r="D65" s="1">
        <f>'Ders Değerlendirme'!B65*'MÜFREDAT-PÇ'!N68</f>
        <v>163.41999999999999</v>
      </c>
      <c r="E65" s="1">
        <f>'Ders Değerlendirme'!B65*'MÜFREDAT-PÇ'!O68</f>
        <v>81.709999999999994</v>
      </c>
      <c r="F65" s="1">
        <f>'Ders Değerlendirme'!B65*'MÜFREDAT-PÇ'!P68</f>
        <v>81.709999999999994</v>
      </c>
      <c r="G65" s="1">
        <f>'Ders Değerlendirme'!B65*'MÜFREDAT-PÇ'!Q68</f>
        <v>81.709999999999994</v>
      </c>
      <c r="H65" s="1">
        <f>'Ders Değerlendirme'!B65*'MÜFREDAT-PÇ'!R68</f>
        <v>81.709999999999994</v>
      </c>
      <c r="I65" s="1">
        <f>'Ders Değerlendirme'!B65*'MÜFREDAT-PÇ'!S68</f>
        <v>81.709999999999994</v>
      </c>
      <c r="J65" s="1">
        <f>'Ders Değerlendirme'!B65*'MÜFREDAT-PÇ'!T68</f>
        <v>81.709999999999994</v>
      </c>
      <c r="K65" s="5">
        <f>'Ders Değerlendirme'!B65*'MÜFREDAT-PÇ'!U68</f>
        <v>81.709999999999994</v>
      </c>
    </row>
    <row r="66" spans="1:11">
      <c r="A66" s="23" t="s">
        <v>132</v>
      </c>
      <c r="B66" s="1">
        <f>'Ders Değerlendirme'!B66*'MÜFREDAT-PÇ'!L69</f>
        <v>291.65999999999997</v>
      </c>
      <c r="C66" s="1">
        <f>'Ders Değerlendirme'!B66*'MÜFREDAT-PÇ'!M69</f>
        <v>243.05</v>
      </c>
      <c r="D66" s="1">
        <f>'Ders Değerlendirme'!B66*'MÜFREDAT-PÇ'!N69</f>
        <v>243.05</v>
      </c>
      <c r="E66" s="1">
        <f>'Ders Değerlendirme'!B66*'MÜFREDAT-PÇ'!O69</f>
        <v>243.05</v>
      </c>
      <c r="F66" s="1">
        <f>'Ders Değerlendirme'!B66*'MÜFREDAT-PÇ'!P69</f>
        <v>243.05</v>
      </c>
      <c r="G66" s="1">
        <f>'Ders Değerlendirme'!B66*'MÜFREDAT-PÇ'!Q69</f>
        <v>170.13499999999999</v>
      </c>
      <c r="H66" s="1">
        <f>'Ders Değerlendirme'!B66*'MÜFREDAT-PÇ'!R69</f>
        <v>145.82999999999998</v>
      </c>
      <c r="I66" s="1">
        <f>'Ders Değerlendirme'!B66*'MÜFREDAT-PÇ'!S69</f>
        <v>97.22</v>
      </c>
      <c r="J66" s="1">
        <f>'Ders Değerlendirme'!B66*'MÜFREDAT-PÇ'!T69</f>
        <v>97.22</v>
      </c>
      <c r="K66" s="5">
        <f>'Ders Değerlendirme'!B66*'MÜFREDAT-PÇ'!U69</f>
        <v>97.22</v>
      </c>
    </row>
    <row r="67" spans="1:11">
      <c r="A67" s="13" t="s">
        <v>75</v>
      </c>
      <c r="B67" s="1">
        <f>'Ders Değerlendirme'!B67*'MÜFREDAT-PÇ'!L70</f>
        <v>209.29999999999998</v>
      </c>
      <c r="C67" s="1">
        <f>'Ders Değerlendirme'!B67*'MÜFREDAT-PÇ'!M70</f>
        <v>263.89999999999998</v>
      </c>
      <c r="D67" s="1">
        <f>'Ders Değerlendirme'!B67*'MÜFREDAT-PÇ'!N70</f>
        <v>263.89999999999998</v>
      </c>
      <c r="E67" s="1">
        <f>'Ders Değerlendirme'!B67*'MÜFREDAT-PÇ'!O70</f>
        <v>263.89999999999998</v>
      </c>
      <c r="F67" s="1">
        <f>'Ders Değerlendirme'!B67*'MÜFREDAT-PÇ'!P70</f>
        <v>263.89999999999998</v>
      </c>
      <c r="G67" s="1">
        <f>'Ders Değerlendirme'!B67*'MÜFREDAT-PÇ'!Q70</f>
        <v>209.29999999999998</v>
      </c>
      <c r="H67" s="1">
        <f>'Ders Değerlendirme'!B67*'MÜFREDAT-PÇ'!R70</f>
        <v>172.9</v>
      </c>
      <c r="I67" s="1">
        <f>'Ders Değerlendirme'!B67*'MÜFREDAT-PÇ'!S70</f>
        <v>245.70000000000002</v>
      </c>
      <c r="J67" s="1">
        <f>'Ders Değerlendirme'!B67*'MÜFREDAT-PÇ'!T70</f>
        <v>172.9</v>
      </c>
      <c r="K67" s="5">
        <f>'Ders Değerlendirme'!B67*'MÜFREDAT-PÇ'!U70</f>
        <v>154.69999999999999</v>
      </c>
    </row>
    <row r="68" spans="1:11" ht="15" thickBot="1">
      <c r="A68" s="9" t="s">
        <v>102</v>
      </c>
      <c r="B68" s="1">
        <f>'Ders Değerlendirme'!B68*'MÜFREDAT-PÇ'!L71</f>
        <v>227.75</v>
      </c>
      <c r="C68" s="1">
        <f>'Ders Değerlendirme'!B68*'MÜFREDAT-PÇ'!M71</f>
        <v>250.52499999999998</v>
      </c>
      <c r="D68" s="1">
        <f>'Ders Değerlendirme'!B68*'MÜFREDAT-PÇ'!N71</f>
        <v>227.75</v>
      </c>
      <c r="E68" s="1">
        <f>'Ders Değerlendirme'!B68*'MÜFREDAT-PÇ'!O71</f>
        <v>204.97499999999999</v>
      </c>
      <c r="F68" s="1">
        <f>'Ders Değerlendirme'!B68*'MÜFREDAT-PÇ'!P71</f>
        <v>68.324999999999989</v>
      </c>
      <c r="G68" s="1">
        <f>'Ders Değerlendirme'!B68*'MÜFREDAT-PÇ'!Q71</f>
        <v>136.64999999999998</v>
      </c>
      <c r="H68" s="1">
        <f>'Ders Değerlendirme'!B68*'MÜFREDAT-PÇ'!R71</f>
        <v>91.1</v>
      </c>
      <c r="I68" s="1">
        <f>'Ders Değerlendirme'!B68*'MÜFREDAT-PÇ'!S71</f>
        <v>159.42499999999998</v>
      </c>
      <c r="J68" s="1">
        <f>'Ders Değerlendirme'!B68*'MÜFREDAT-PÇ'!T71</f>
        <v>91.1</v>
      </c>
      <c r="K68" s="5">
        <f>'Ders Değerlendirme'!B68*'MÜFREDAT-PÇ'!U71</f>
        <v>136.64999999999998</v>
      </c>
    </row>
    <row r="69" spans="1:11">
      <c r="B69" s="97"/>
      <c r="C69" s="97"/>
      <c r="D69" s="97"/>
      <c r="E69" s="97"/>
      <c r="F69" s="97"/>
      <c r="G69" s="97"/>
      <c r="H69" s="97"/>
      <c r="I69" s="97"/>
      <c r="J69" s="97"/>
      <c r="K69" s="9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8"/>
  <sheetViews>
    <sheetView topLeftCell="A56" workbookViewId="0">
      <selection activeCell="D66" sqref="D66"/>
    </sheetView>
  </sheetViews>
  <sheetFormatPr defaultRowHeight="14.4"/>
  <cols>
    <col min="1" max="1" width="52.5546875" customWidth="1"/>
    <col min="3" max="3" width="27" customWidth="1"/>
  </cols>
  <sheetData>
    <row r="1" spans="1:4">
      <c r="A1" s="10" t="s">
        <v>80</v>
      </c>
      <c r="B1" s="11" t="s">
        <v>3</v>
      </c>
      <c r="C1" s="11" t="s">
        <v>85</v>
      </c>
      <c r="D1" s="12" t="s">
        <v>86</v>
      </c>
    </row>
    <row r="2" spans="1:4">
      <c r="A2" s="13" t="s">
        <v>84</v>
      </c>
      <c r="B2" s="8">
        <v>2</v>
      </c>
      <c r="C2" s="25">
        <f>'Ders Değerlendirme'!E2/30</f>
        <v>2.1666666666666665</v>
      </c>
      <c r="D2" s="34">
        <f>ABS(B2-C2)</f>
        <v>0.16666666666666652</v>
      </c>
    </row>
    <row r="3" spans="1:4">
      <c r="A3" s="13" t="s">
        <v>87</v>
      </c>
      <c r="B3" s="8">
        <v>3</v>
      </c>
      <c r="C3" s="25">
        <f>'Ders Değerlendirme'!E3/30</f>
        <v>1.7333333333333334</v>
      </c>
      <c r="D3" s="32">
        <f t="shared" ref="D3:D68" si="0">ABS(B3-C3)</f>
        <v>1.2666666666666666</v>
      </c>
    </row>
    <row r="4" spans="1:4">
      <c r="A4" s="13" t="s">
        <v>88</v>
      </c>
      <c r="B4" s="8">
        <v>3</v>
      </c>
      <c r="C4" s="25">
        <f>'Ders Değerlendirme'!E4/30</f>
        <v>2.1</v>
      </c>
      <c r="D4" s="33">
        <f t="shared" si="0"/>
        <v>0.89999999999999991</v>
      </c>
    </row>
    <row r="5" spans="1:4">
      <c r="A5" s="13" t="s">
        <v>89</v>
      </c>
      <c r="B5" s="8">
        <v>3</v>
      </c>
      <c r="C5" s="25">
        <f>'Ders Değerlendirme'!E5/30</f>
        <v>2.5833333333333335</v>
      </c>
      <c r="D5" s="34">
        <f t="shared" si="0"/>
        <v>0.41666666666666652</v>
      </c>
    </row>
    <row r="6" spans="1:4">
      <c r="A6" s="13" t="s">
        <v>90</v>
      </c>
      <c r="B6" s="8">
        <v>2</v>
      </c>
      <c r="C6" s="25">
        <f>'Ders Değerlendirme'!E6/30</f>
        <v>2.1666666666666665</v>
      </c>
      <c r="D6" s="34">
        <f t="shared" si="0"/>
        <v>0.16666666666666652</v>
      </c>
    </row>
    <row r="7" spans="1:4">
      <c r="A7" s="13" t="s">
        <v>91</v>
      </c>
      <c r="B7" s="8">
        <v>5</v>
      </c>
      <c r="C7" s="25">
        <f>'Ders Değerlendirme'!E7/30</f>
        <v>1.91</v>
      </c>
      <c r="D7" s="33">
        <f t="shared" si="0"/>
        <v>3.09</v>
      </c>
    </row>
    <row r="8" spans="1:4">
      <c r="A8" s="13" t="s">
        <v>21</v>
      </c>
      <c r="B8" s="8">
        <v>2</v>
      </c>
      <c r="C8" s="25">
        <f>'Ders Değerlendirme'!E8/30</f>
        <v>1.9</v>
      </c>
      <c r="D8" s="34">
        <f t="shared" si="0"/>
        <v>0.10000000000000009</v>
      </c>
    </row>
    <row r="9" spans="1:4">
      <c r="A9" s="13" t="s">
        <v>22</v>
      </c>
      <c r="B9" s="8">
        <v>5</v>
      </c>
      <c r="C9" s="25">
        <f>'Ders Değerlendirme'!E9/30</f>
        <v>3.9666666666666668</v>
      </c>
      <c r="D9" s="32">
        <f t="shared" si="0"/>
        <v>1.0333333333333332</v>
      </c>
    </row>
    <row r="10" spans="1:4">
      <c r="A10" s="13" t="s">
        <v>23</v>
      </c>
      <c r="B10" s="8">
        <v>5</v>
      </c>
      <c r="C10" s="25">
        <f>'Ders Değerlendirme'!E10/30</f>
        <v>2.7666666666666666</v>
      </c>
      <c r="D10" s="33">
        <f t="shared" si="0"/>
        <v>2.2333333333333334</v>
      </c>
    </row>
    <row r="11" spans="1:4">
      <c r="A11" s="13" t="s">
        <v>31</v>
      </c>
      <c r="B11" s="8">
        <v>3</v>
      </c>
      <c r="C11" s="25">
        <f>'Ders Değerlendirme'!E11/30</f>
        <v>0</v>
      </c>
      <c r="D11" s="26">
        <f t="shared" si="0"/>
        <v>3</v>
      </c>
    </row>
    <row r="12" spans="1:4" ht="15.6">
      <c r="A12" s="18" t="s">
        <v>104</v>
      </c>
      <c r="B12" s="8">
        <v>3</v>
      </c>
      <c r="C12" s="25">
        <f>'Ders Değerlendirme'!E12/30</f>
        <v>2.8</v>
      </c>
      <c r="D12" s="34">
        <f t="shared" si="0"/>
        <v>0.20000000000000018</v>
      </c>
    </row>
    <row r="13" spans="1:4" ht="15.6">
      <c r="A13" s="18" t="s">
        <v>106</v>
      </c>
      <c r="B13" s="8">
        <v>3</v>
      </c>
      <c r="C13" s="25">
        <f>'Ders Değerlendirme'!E13/30</f>
        <v>2.7333333333333334</v>
      </c>
      <c r="D13" s="34">
        <f t="shared" si="0"/>
        <v>0.26666666666666661</v>
      </c>
    </row>
    <row r="14" spans="1:4" ht="15.6">
      <c r="A14" s="18" t="s">
        <v>147</v>
      </c>
      <c r="B14" s="8">
        <v>3</v>
      </c>
      <c r="C14" s="25">
        <f>'Ders Değerlendirme'!E14/30</f>
        <v>2.9333333333333331</v>
      </c>
      <c r="D14" s="34">
        <f t="shared" ref="D14" si="1">ABS(B14-C14)</f>
        <v>6.6666666666666874E-2</v>
      </c>
    </row>
    <row r="15" spans="1:4">
      <c r="A15" s="31" t="s">
        <v>150</v>
      </c>
      <c r="B15" s="8">
        <v>3</v>
      </c>
      <c r="C15" s="25">
        <f>'Ders Değerlendirme'!E15/30</f>
        <v>2.5133333333333336</v>
      </c>
      <c r="D15" s="34">
        <f t="shared" ref="D15" si="2">ABS(B15-C15)</f>
        <v>0.48666666666666636</v>
      </c>
    </row>
    <row r="16" spans="1:4">
      <c r="A16" s="13" t="s">
        <v>34</v>
      </c>
      <c r="B16" s="8">
        <v>5</v>
      </c>
      <c r="C16" s="25">
        <f>'Ders Değerlendirme'!E16/30</f>
        <v>3.1019999999999999</v>
      </c>
      <c r="D16" s="32">
        <f t="shared" si="0"/>
        <v>1.8980000000000001</v>
      </c>
    </row>
    <row r="17" spans="1:4">
      <c r="A17" s="13" t="s">
        <v>92</v>
      </c>
      <c r="B17" s="8">
        <v>2</v>
      </c>
      <c r="C17" s="25">
        <f>'Ders Değerlendirme'!E17/30</f>
        <v>1.8563333333333332</v>
      </c>
      <c r="D17" s="34">
        <f t="shared" si="0"/>
        <v>0.14366666666666683</v>
      </c>
    </row>
    <row r="18" spans="1:4">
      <c r="A18" s="13" t="s">
        <v>37</v>
      </c>
      <c r="B18" s="8">
        <v>12</v>
      </c>
      <c r="C18" s="25">
        <f>'Ders Değerlendirme'!E18/30</f>
        <v>12.114333333333333</v>
      </c>
      <c r="D18" s="34">
        <f t="shared" si="0"/>
        <v>0.11433333333333273</v>
      </c>
    </row>
    <row r="19" spans="1:4">
      <c r="A19" s="13" t="s">
        <v>93</v>
      </c>
      <c r="B19" s="8">
        <v>3</v>
      </c>
      <c r="C19" s="25">
        <f>'Ders Değerlendirme'!E19/30</f>
        <v>2.8666666666666667</v>
      </c>
      <c r="D19" s="34">
        <f t="shared" si="0"/>
        <v>0.1333333333333333</v>
      </c>
    </row>
    <row r="20" spans="1:4">
      <c r="A20" s="13" t="s">
        <v>103</v>
      </c>
      <c r="B20" s="8">
        <v>2</v>
      </c>
      <c r="C20" s="25">
        <f>'Ders Değerlendirme'!E20/30</f>
        <v>1.8</v>
      </c>
      <c r="D20" s="34">
        <f t="shared" si="0"/>
        <v>0.19999999999999996</v>
      </c>
    </row>
    <row r="21" spans="1:4">
      <c r="A21" s="13" t="s">
        <v>40</v>
      </c>
      <c r="B21" s="8">
        <v>3</v>
      </c>
      <c r="C21" s="25">
        <f>'Ders Değerlendirme'!E21/30</f>
        <v>0</v>
      </c>
      <c r="D21" s="26">
        <f t="shared" si="0"/>
        <v>3</v>
      </c>
    </row>
    <row r="22" spans="1:4">
      <c r="A22" s="13" t="s">
        <v>114</v>
      </c>
      <c r="B22" s="8">
        <v>3</v>
      </c>
      <c r="C22" s="25">
        <f>'Ders Değerlendirme'!E22/30</f>
        <v>2.2890000000000001</v>
      </c>
      <c r="D22" s="34">
        <f t="shared" si="0"/>
        <v>0.71099999999999985</v>
      </c>
    </row>
    <row r="23" spans="1:4">
      <c r="A23" s="13" t="s">
        <v>31</v>
      </c>
      <c r="B23" s="8">
        <v>3</v>
      </c>
      <c r="C23" s="25">
        <f>'Ders Değerlendirme'!E23/30</f>
        <v>0</v>
      </c>
      <c r="D23" s="26">
        <f t="shared" si="0"/>
        <v>3</v>
      </c>
    </row>
    <row r="24" spans="1:4">
      <c r="A24" s="62" t="s">
        <v>153</v>
      </c>
      <c r="B24" s="8">
        <v>3</v>
      </c>
      <c r="C24" s="25">
        <f>'Ders Değerlendirme'!E24/30</f>
        <v>2.3740000000000001</v>
      </c>
      <c r="D24" s="34">
        <f t="shared" ref="D24" si="3">ABS(B24-C24)</f>
        <v>0.62599999999999989</v>
      </c>
    </row>
    <row r="25" spans="1:4">
      <c r="A25" s="23" t="s">
        <v>107</v>
      </c>
      <c r="B25" s="8">
        <v>3</v>
      </c>
      <c r="C25" s="25">
        <f>'Ders Değerlendirme'!E25/30</f>
        <v>3.2166666666666668</v>
      </c>
      <c r="D25" s="34">
        <f t="shared" si="0"/>
        <v>0.21666666666666679</v>
      </c>
    </row>
    <row r="26" spans="1:4">
      <c r="A26" s="23" t="s">
        <v>109</v>
      </c>
      <c r="B26" s="8">
        <v>3</v>
      </c>
      <c r="C26" s="25">
        <f>'Ders Değerlendirme'!E26/30</f>
        <v>3.7890000000000001</v>
      </c>
      <c r="D26" s="34">
        <f t="shared" si="0"/>
        <v>0.78900000000000015</v>
      </c>
    </row>
    <row r="27" spans="1:4">
      <c r="A27" s="23" t="s">
        <v>110</v>
      </c>
      <c r="B27" s="8">
        <v>3</v>
      </c>
      <c r="C27" s="25">
        <f>'Ders Değerlendirme'!E27/30</f>
        <v>2.7333333333333334</v>
      </c>
      <c r="D27" s="34">
        <f t="shared" si="0"/>
        <v>0.26666666666666661</v>
      </c>
    </row>
    <row r="28" spans="1:4">
      <c r="A28" s="13" t="s">
        <v>94</v>
      </c>
      <c r="B28" s="8">
        <v>2</v>
      </c>
      <c r="C28" s="25">
        <f>'Ders Değerlendirme'!E28/30</f>
        <v>1.7333333333333334</v>
      </c>
      <c r="D28" s="34">
        <f t="shared" si="0"/>
        <v>0.26666666666666661</v>
      </c>
    </row>
    <row r="29" spans="1:4">
      <c r="A29" s="13" t="s">
        <v>95</v>
      </c>
      <c r="B29" s="8">
        <v>2</v>
      </c>
      <c r="C29" s="25">
        <f>'Ders Değerlendirme'!E29/30</f>
        <v>2.8333333333333335</v>
      </c>
      <c r="D29" s="34">
        <f t="shared" si="0"/>
        <v>0.83333333333333348</v>
      </c>
    </row>
    <row r="30" spans="1:4">
      <c r="A30" s="13" t="s">
        <v>46</v>
      </c>
      <c r="B30" s="8">
        <v>9</v>
      </c>
      <c r="C30" s="25">
        <f>'Ders Değerlendirme'!E30/30</f>
        <v>9.19</v>
      </c>
      <c r="D30" s="34">
        <f t="shared" si="0"/>
        <v>0.1899999999999995</v>
      </c>
    </row>
    <row r="31" spans="1:4">
      <c r="A31" s="13" t="s">
        <v>48</v>
      </c>
      <c r="B31" s="8">
        <v>9</v>
      </c>
      <c r="C31" s="25">
        <f>'Ders Değerlendirme'!E31/30</f>
        <v>8.0890000000000004</v>
      </c>
      <c r="D31" s="34">
        <f t="shared" si="0"/>
        <v>0.91099999999999959</v>
      </c>
    </row>
    <row r="32" spans="1:4">
      <c r="A32" s="13" t="s">
        <v>50</v>
      </c>
      <c r="B32" s="8">
        <v>5</v>
      </c>
      <c r="C32" s="25">
        <f>'Ders Değerlendirme'!E32/30</f>
        <v>2.8</v>
      </c>
      <c r="D32" s="33">
        <f t="shared" si="0"/>
        <v>2.2000000000000002</v>
      </c>
    </row>
    <row r="33" spans="1:4">
      <c r="A33" s="13" t="s">
        <v>31</v>
      </c>
      <c r="B33" s="8">
        <v>3</v>
      </c>
      <c r="C33" s="25">
        <f>'Ders Değerlendirme'!E33/30</f>
        <v>0</v>
      </c>
      <c r="D33" s="26">
        <f t="shared" si="0"/>
        <v>3</v>
      </c>
    </row>
    <row r="34" spans="1:4" ht="15.6">
      <c r="A34" s="18" t="s">
        <v>116</v>
      </c>
      <c r="B34" s="8">
        <v>3</v>
      </c>
      <c r="C34" s="25">
        <f>'Ders Değerlendirme'!E34/30</f>
        <v>3.4666666666666668</v>
      </c>
      <c r="D34" s="34">
        <f t="shared" si="0"/>
        <v>0.46666666666666679</v>
      </c>
    </row>
    <row r="35" spans="1:4" ht="15.6">
      <c r="A35" s="18" t="s">
        <v>118</v>
      </c>
      <c r="B35" s="8">
        <v>3</v>
      </c>
      <c r="C35" s="25">
        <f>'Ders Değerlendirme'!E35/30</f>
        <v>2.4849999999999999</v>
      </c>
      <c r="D35" s="34">
        <f t="shared" si="0"/>
        <v>0.51500000000000012</v>
      </c>
    </row>
    <row r="36" spans="1:4" ht="15.6">
      <c r="A36" s="18" t="s">
        <v>120</v>
      </c>
      <c r="B36" s="8">
        <v>3</v>
      </c>
      <c r="C36" s="25">
        <f>'Ders Değerlendirme'!E36/30</f>
        <v>1.8746666666666667</v>
      </c>
      <c r="D36" s="32">
        <f t="shared" si="0"/>
        <v>1.1253333333333333</v>
      </c>
    </row>
    <row r="37" spans="1:4" ht="15.6">
      <c r="A37" s="18" t="s">
        <v>122</v>
      </c>
      <c r="B37" s="8">
        <v>3</v>
      </c>
      <c r="C37" s="25">
        <f>'Ders Değerlendirme'!E37/30</f>
        <v>2.6599999999999997</v>
      </c>
      <c r="D37" s="34">
        <f t="shared" si="0"/>
        <v>0.3400000000000003</v>
      </c>
    </row>
    <row r="38" spans="1:4">
      <c r="A38" s="13" t="s">
        <v>53</v>
      </c>
      <c r="B38" s="8">
        <v>5</v>
      </c>
      <c r="C38" s="25">
        <f>'Ders Değerlendirme'!E38/30</f>
        <v>3.4156666666666666</v>
      </c>
      <c r="D38" s="32">
        <f t="shared" si="0"/>
        <v>1.5843333333333334</v>
      </c>
    </row>
    <row r="39" spans="1:4" ht="28.2">
      <c r="A39" s="13" t="s">
        <v>55</v>
      </c>
      <c r="B39" s="8">
        <v>9</v>
      </c>
      <c r="C39" s="25">
        <f>'Ders Değerlendirme'!E39/30</f>
        <v>8.7299999999999986</v>
      </c>
      <c r="D39" s="34">
        <f t="shared" si="0"/>
        <v>0.27000000000000135</v>
      </c>
    </row>
    <row r="40" spans="1:4">
      <c r="A40" s="13" t="s">
        <v>57</v>
      </c>
      <c r="B40" s="8">
        <v>9</v>
      </c>
      <c r="C40" s="25">
        <f>'Ders Değerlendirme'!E40/30</f>
        <v>9.484333333333332</v>
      </c>
      <c r="D40" s="34">
        <f t="shared" si="0"/>
        <v>0.48433333333333195</v>
      </c>
    </row>
    <row r="41" spans="1:4">
      <c r="A41" s="13" t="s">
        <v>59</v>
      </c>
      <c r="B41" s="8">
        <v>3</v>
      </c>
      <c r="C41" s="25">
        <f>'Ders Değerlendirme'!E41/30</f>
        <v>3.6599999999999997</v>
      </c>
      <c r="D41" s="34">
        <f t="shared" si="0"/>
        <v>0.6599999999999997</v>
      </c>
    </row>
    <row r="42" spans="1:4">
      <c r="A42" s="13" t="s">
        <v>31</v>
      </c>
      <c r="B42" s="8">
        <v>3</v>
      </c>
      <c r="C42" s="25">
        <f>'Ders Değerlendirme'!E42/30</f>
        <v>0</v>
      </c>
      <c r="D42" s="26">
        <f t="shared" si="0"/>
        <v>3</v>
      </c>
    </row>
    <row r="43" spans="1:4">
      <c r="A43" s="23" t="s">
        <v>123</v>
      </c>
      <c r="B43" s="8">
        <v>3</v>
      </c>
      <c r="C43" s="25">
        <f>'Ders Değerlendirme'!E43/30</f>
        <v>3.1426666666666665</v>
      </c>
      <c r="D43" s="34">
        <f t="shared" si="0"/>
        <v>0.1426666666666665</v>
      </c>
    </row>
    <row r="44" spans="1:4">
      <c r="A44" s="23" t="s">
        <v>124</v>
      </c>
      <c r="B44" s="8">
        <v>4</v>
      </c>
      <c r="C44" s="25">
        <f>'Ders Değerlendirme'!E44/30</f>
        <v>2.7479999999999998</v>
      </c>
      <c r="D44" s="34">
        <f t="shared" ref="D44" si="4">ABS(B44-C44)</f>
        <v>1.2520000000000002</v>
      </c>
    </row>
    <row r="45" spans="1:4">
      <c r="A45" s="13" t="s">
        <v>96</v>
      </c>
      <c r="B45" s="8">
        <v>5</v>
      </c>
      <c r="C45" s="25">
        <f>'Ders Değerlendirme'!E45/30</f>
        <v>2.8536666666666668</v>
      </c>
      <c r="D45" s="33">
        <f t="shared" si="0"/>
        <v>2.1463333333333332</v>
      </c>
    </row>
    <row r="46" spans="1:4">
      <c r="A46" s="13" t="s">
        <v>98</v>
      </c>
      <c r="B46" s="8">
        <v>5</v>
      </c>
      <c r="C46" s="25">
        <f>'Ders Değerlendirme'!E46/30</f>
        <v>2.8033333333333332</v>
      </c>
      <c r="D46" s="33">
        <f t="shared" si="0"/>
        <v>2.1966666666666668</v>
      </c>
    </row>
    <row r="47" spans="1:4">
      <c r="A47" s="13" t="s">
        <v>97</v>
      </c>
      <c r="B47" s="8">
        <v>5</v>
      </c>
      <c r="C47" s="25">
        <f>'Ders Değerlendirme'!E47/30</f>
        <v>2.8333333333333335</v>
      </c>
      <c r="D47" s="33">
        <f t="shared" si="0"/>
        <v>2.1666666666666665</v>
      </c>
    </row>
    <row r="48" spans="1:4">
      <c r="A48" s="13" t="s">
        <v>65</v>
      </c>
      <c r="B48" s="8">
        <v>9</v>
      </c>
      <c r="C48" s="25">
        <f>'Ders Değerlendirme'!E48/30</f>
        <v>9.8266666666666662</v>
      </c>
      <c r="D48" s="34">
        <f t="shared" si="0"/>
        <v>0.82666666666666622</v>
      </c>
    </row>
    <row r="49" spans="1:4">
      <c r="A49" s="13" t="s">
        <v>40</v>
      </c>
      <c r="B49" s="8">
        <v>3</v>
      </c>
      <c r="C49" s="25">
        <f>'Ders Değerlendirme'!E49/30</f>
        <v>0</v>
      </c>
      <c r="D49" s="26">
        <f t="shared" si="0"/>
        <v>3</v>
      </c>
    </row>
    <row r="50" spans="1:4">
      <c r="A50" s="23" t="s">
        <v>127</v>
      </c>
      <c r="B50" s="8">
        <v>3</v>
      </c>
      <c r="C50" s="25">
        <f>'Ders Değerlendirme'!E50/30</f>
        <v>2.5783333333333331</v>
      </c>
      <c r="D50" s="34">
        <f t="shared" si="0"/>
        <v>0.42166666666666686</v>
      </c>
    </row>
    <row r="51" spans="1:4">
      <c r="A51" s="13" t="s">
        <v>31</v>
      </c>
      <c r="B51" s="8">
        <v>3</v>
      </c>
      <c r="C51" s="25">
        <f>'Ders Değerlendirme'!E51/30</f>
        <v>0</v>
      </c>
      <c r="D51" s="26">
        <f t="shared" si="0"/>
        <v>3</v>
      </c>
    </row>
    <row r="52" spans="1:4">
      <c r="A52" s="16" t="s">
        <v>137</v>
      </c>
      <c r="B52" s="8">
        <v>3</v>
      </c>
      <c r="C52" s="25">
        <f>'Ders Değerlendirme'!E52/30</f>
        <v>2.5466666666666669</v>
      </c>
      <c r="D52" s="34">
        <f t="shared" si="0"/>
        <v>0.45333333333333314</v>
      </c>
    </row>
    <row r="53" spans="1:4">
      <c r="A53" s="16" t="s">
        <v>138</v>
      </c>
      <c r="B53" s="8">
        <v>3</v>
      </c>
      <c r="C53" s="25">
        <f>'Ders Değerlendirme'!E53/30</f>
        <v>2.9333333333333331</v>
      </c>
      <c r="D53" s="34">
        <f t="shared" si="0"/>
        <v>6.6666666666666874E-2</v>
      </c>
    </row>
    <row r="54" spans="1:4">
      <c r="A54" s="16" t="s">
        <v>140</v>
      </c>
      <c r="B54" s="8">
        <v>3</v>
      </c>
      <c r="C54" s="25">
        <f>'Ders Değerlendirme'!E54/30</f>
        <v>2.7180000000000004</v>
      </c>
      <c r="D54" s="34">
        <f t="shared" si="0"/>
        <v>0.28199999999999958</v>
      </c>
    </row>
    <row r="55" spans="1:4">
      <c r="A55" s="16" t="s">
        <v>142</v>
      </c>
      <c r="B55" s="8"/>
      <c r="C55" s="25">
        <f>'Ders Değerlendirme'!E55/30</f>
        <v>3.0333333333333332</v>
      </c>
      <c r="D55" s="34">
        <v>0.3</v>
      </c>
    </row>
    <row r="56" spans="1:4">
      <c r="A56" s="16" t="s">
        <v>145</v>
      </c>
      <c r="B56" s="8">
        <v>3</v>
      </c>
      <c r="C56" s="25">
        <f>'Ders Değerlendirme'!E56/30</f>
        <v>2.8333333333333335</v>
      </c>
      <c r="D56" s="34">
        <f t="shared" si="0"/>
        <v>0.16666666666666652</v>
      </c>
    </row>
    <row r="57" spans="1:4">
      <c r="A57" s="13" t="s">
        <v>69</v>
      </c>
      <c r="B57" s="8">
        <v>9</v>
      </c>
      <c r="C57" s="25">
        <f>'Ders Değerlendirme'!E57/30</f>
        <v>10.618666666666666</v>
      </c>
      <c r="D57" s="72">
        <f t="shared" si="0"/>
        <v>1.618666666666666</v>
      </c>
    </row>
    <row r="58" spans="1:4">
      <c r="A58" s="13" t="s">
        <v>99</v>
      </c>
      <c r="B58" s="8">
        <v>5</v>
      </c>
      <c r="C58" s="25">
        <f>'Ders Değerlendirme'!E58/30</f>
        <v>3.8983333333333334</v>
      </c>
      <c r="D58" s="32">
        <f t="shared" si="0"/>
        <v>1.1016666666666666</v>
      </c>
    </row>
    <row r="59" spans="1:4">
      <c r="A59" s="13" t="s">
        <v>100</v>
      </c>
      <c r="B59" s="8">
        <v>5</v>
      </c>
      <c r="C59" s="25">
        <f>'Ders Değerlendirme'!E59/30</f>
        <v>3.2766666666666664</v>
      </c>
      <c r="D59" s="34">
        <f t="shared" si="0"/>
        <v>1.7233333333333336</v>
      </c>
    </row>
    <row r="60" spans="1:4">
      <c r="A60" s="13" t="s">
        <v>101</v>
      </c>
      <c r="B60" s="8">
        <v>5</v>
      </c>
      <c r="C60" s="25">
        <f>'Ders Değerlendirme'!E60/30</f>
        <v>3.0230000000000001</v>
      </c>
      <c r="D60" s="34">
        <f t="shared" si="0"/>
        <v>1.9769999999999999</v>
      </c>
    </row>
    <row r="61" spans="1:4">
      <c r="A61" s="13" t="s">
        <v>31</v>
      </c>
      <c r="B61" s="8">
        <v>3</v>
      </c>
      <c r="C61" s="25">
        <f>'Ders Değerlendirme'!E44/30</f>
        <v>2.7479999999999998</v>
      </c>
      <c r="D61" s="34">
        <f t="shared" si="0"/>
        <v>0.25200000000000022</v>
      </c>
    </row>
    <row r="62" spans="1:4">
      <c r="A62" s="13" t="s">
        <v>31</v>
      </c>
      <c r="B62" s="8">
        <v>3</v>
      </c>
      <c r="C62" s="25">
        <f>'Ders Değerlendirme'!E62/30</f>
        <v>0</v>
      </c>
      <c r="D62" s="26">
        <f t="shared" si="0"/>
        <v>3</v>
      </c>
    </row>
    <row r="63" spans="1:4">
      <c r="A63" s="23" t="s">
        <v>129</v>
      </c>
      <c r="B63" s="8">
        <v>3</v>
      </c>
      <c r="C63" s="25">
        <f>'Ders Değerlendirme'!E63/30</f>
        <v>2.8333333333333335</v>
      </c>
      <c r="D63" s="34">
        <f t="shared" si="0"/>
        <v>0.16666666666666652</v>
      </c>
    </row>
    <row r="64" spans="1:4">
      <c r="A64" s="23" t="s">
        <v>130</v>
      </c>
      <c r="B64" s="8">
        <v>3</v>
      </c>
      <c r="C64" s="25">
        <f>'Ders Değerlendirme'!E64/30</f>
        <v>2.9216666666666669</v>
      </c>
      <c r="D64" s="34">
        <f t="shared" si="0"/>
        <v>7.8333333333333144E-2</v>
      </c>
    </row>
    <row r="65" spans="1:4">
      <c r="A65" s="23" t="s">
        <v>131</v>
      </c>
      <c r="B65" s="8">
        <v>3</v>
      </c>
      <c r="C65" s="25">
        <f>'Ders Değerlendirme'!E65/30</f>
        <v>2.8003333333333336</v>
      </c>
      <c r="D65" s="34">
        <f t="shared" si="0"/>
        <v>0.19966666666666644</v>
      </c>
    </row>
    <row r="66" spans="1:4">
      <c r="A66" s="23" t="s">
        <v>132</v>
      </c>
      <c r="B66" s="8">
        <v>3</v>
      </c>
      <c r="C66" s="25">
        <f>'Ders Değerlendirme'!E66/30</f>
        <v>2.8826666666666667</v>
      </c>
      <c r="D66" s="34">
        <f t="shared" si="0"/>
        <v>0.11733333333333329</v>
      </c>
    </row>
    <row r="67" spans="1:4">
      <c r="A67" s="13" t="s">
        <v>75</v>
      </c>
      <c r="B67" s="8">
        <v>32</v>
      </c>
      <c r="C67" s="25">
        <f>'Ders Değerlendirme'!E67/30</f>
        <v>22.433333333333334</v>
      </c>
      <c r="D67" s="33">
        <f t="shared" si="0"/>
        <v>9.5666666666666664</v>
      </c>
    </row>
    <row r="68" spans="1:4" ht="15" thickBot="1">
      <c r="A68" s="9" t="s">
        <v>102</v>
      </c>
      <c r="B68" s="22">
        <v>32</v>
      </c>
      <c r="C68" s="25">
        <f>'Ders Değerlendirme'!E68/30</f>
        <v>24.088999999999999</v>
      </c>
      <c r="D68" s="33">
        <f t="shared" si="0"/>
        <v>7.9110000000000014</v>
      </c>
    </row>
  </sheetData>
  <dataValidations count="1">
    <dataValidation type="list" allowBlank="1" showInputMessage="1" showErrorMessage="1" sqref="B38:B41 B2:B10 B16:B20 B57:B60 B28:B32 B45:B48 B67:B68" xr:uid="{5F0CF9C4-BA67-479C-BCEE-F6F65BA285B5}">
      <formula1>"1,2,3"</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MÜFREDAT-PÇ</vt:lpstr>
      <vt:lpstr>Ders Değerlendirme</vt:lpstr>
      <vt:lpstr>PÇ Ulaşma</vt:lpstr>
      <vt:lpstr>İŞ YÜKÜ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2026-08-03T07:56:53Z</dcterms:modified>
</cp:coreProperties>
</file>